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CC0909-115A-40E2-9E03-C4229113A603}" xr6:coauthVersionLast="47" xr6:coauthVersionMax="47" xr10:uidLastSave="{00000000-0000-0000-0000-000000000000}"/>
  <bookViews>
    <workbookView xWindow="-120" yWindow="-120" windowWidth="29040" windowHeight="15840" xr2:uid="{130097F4-D1A0-4B9C-81AC-80F7C31F9C9E}"/>
  </bookViews>
  <sheets>
    <sheet name="Меню для отправки 12 дней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3" i="1" l="1"/>
  <c r="H233" i="1"/>
  <c r="G233" i="1"/>
  <c r="B233" i="1"/>
  <c r="A233" i="1"/>
  <c r="J232" i="1"/>
  <c r="I232" i="1"/>
  <c r="H232" i="1"/>
  <c r="G232" i="1"/>
  <c r="F232" i="1"/>
  <c r="B223" i="1"/>
  <c r="A223" i="1"/>
  <c r="J222" i="1"/>
  <c r="J233" i="1" s="1"/>
  <c r="I222" i="1"/>
  <c r="I233" i="1" s="1"/>
  <c r="H222" i="1"/>
  <c r="G222" i="1"/>
  <c r="F222" i="1"/>
  <c r="F233" i="1" s="1"/>
  <c r="L214" i="1"/>
  <c r="H214" i="1"/>
  <c r="B214" i="1"/>
  <c r="A214" i="1"/>
  <c r="J213" i="1"/>
  <c r="I213" i="1"/>
  <c r="H213" i="1"/>
  <c r="G213" i="1"/>
  <c r="F213" i="1"/>
  <c r="B204" i="1"/>
  <c r="A204" i="1"/>
  <c r="J203" i="1"/>
  <c r="J214" i="1" s="1"/>
  <c r="I203" i="1"/>
  <c r="I214" i="1" s="1"/>
  <c r="H203" i="1"/>
  <c r="G203" i="1"/>
  <c r="G214" i="1" s="1"/>
  <c r="F203" i="1"/>
  <c r="F214" i="1" s="1"/>
  <c r="L195" i="1"/>
  <c r="H195" i="1"/>
  <c r="G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F195" i="1" s="1"/>
  <c r="L176" i="1"/>
  <c r="H176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F176" i="1" s="1"/>
  <c r="L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H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F138" i="1" s="1"/>
  <c r="L119" i="1"/>
  <c r="H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F108" i="1"/>
  <c r="F119" i="1" s="1"/>
  <c r="L100" i="1"/>
  <c r="H100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F100" i="1" s="1"/>
  <c r="L81" i="1"/>
  <c r="H81" i="1"/>
  <c r="G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F70" i="1"/>
  <c r="F81" i="1" s="1"/>
  <c r="L62" i="1"/>
  <c r="H62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G62" i="1" s="1"/>
  <c r="F51" i="1"/>
  <c r="F62" i="1" s="1"/>
  <c r="L43" i="1"/>
  <c r="H43" i="1"/>
  <c r="G43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L24" i="1"/>
  <c r="L234" i="1" s="1"/>
  <c r="H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G24" i="1" s="1"/>
  <c r="F13" i="1"/>
  <c r="F24" i="1" s="1"/>
  <c r="G119" i="1" l="1"/>
  <c r="H234" i="1"/>
  <c r="F234" i="1"/>
  <c r="G234" i="1"/>
  <c r="I234" i="1"/>
  <c r="J234" i="1"/>
</calcChain>
</file>

<file path=xl/sharedStrings.xml><?xml version="1.0" encoding="utf-8"?>
<sst xmlns="http://schemas.openxmlformats.org/spreadsheetml/2006/main" count="361" uniqueCount="107">
  <si>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</si>
  <si>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</si>
  <si>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</si>
  <si>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</si>
  <si>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</si>
  <si>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</si>
  <si>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</si>
  <si>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</si>
  <si>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</si>
  <si>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</si>
  <si>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</si>
  <si>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</si>
  <si>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</si>
  <si>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</si>
  <si>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</si>
  <si>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</si>
  <si>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</si>
  <si>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</si>
  <si>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</si>
  <si>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</si>
  <si>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</si>
  <si>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</si>
  <si>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</si>
  <si>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</si>
  <si>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</si>
  <si>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с рисом с соусом, макароны отварные</t>
  </si>
  <si>
    <t>462/97</t>
  </si>
  <si>
    <t>гор.напиток</t>
  </si>
  <si>
    <t>хлеб</t>
  </si>
  <si>
    <t>Булочка школьная,хлеб ржаной</t>
  </si>
  <si>
    <t>фрукты</t>
  </si>
  <si>
    <t>Напиток</t>
  </si>
  <si>
    <t>Сок фруктовый</t>
  </si>
  <si>
    <t>промыш</t>
  </si>
  <si>
    <t>кисломолоч</t>
  </si>
  <si>
    <t>Сыр</t>
  </si>
  <si>
    <t>итого</t>
  </si>
  <si>
    <t>Обед</t>
  </si>
  <si>
    <t>закуска</t>
  </si>
  <si>
    <t>1 блюдо</t>
  </si>
  <si>
    <t>Щи из св.капусты с картофелем</t>
  </si>
  <si>
    <t>2 блюдо</t>
  </si>
  <si>
    <t>Тефтели с рисом с соусом</t>
  </si>
  <si>
    <t>гарнир</t>
  </si>
  <si>
    <t xml:space="preserve">Макароны отварные </t>
  </si>
  <si>
    <t>напиток</t>
  </si>
  <si>
    <t>хлеб бел.</t>
  </si>
  <si>
    <t>хлеб черн.</t>
  </si>
  <si>
    <t>Чай с сахаром и лимоном</t>
  </si>
  <si>
    <t>Итого за день:</t>
  </si>
  <si>
    <t>Рагу из курицы</t>
  </si>
  <si>
    <t>Закуска</t>
  </si>
  <si>
    <t>Салат из моркови с сахаром</t>
  </si>
  <si>
    <t>Какао с молоком</t>
  </si>
  <si>
    <t>Суп картофельный с макаронными изделиями</t>
  </si>
  <si>
    <t>Чай с сахаром</t>
  </si>
  <si>
    <t xml:space="preserve">Биточки рубленные , каша пшенная на молоке с маслом </t>
  </si>
  <si>
    <t>451/127</t>
  </si>
  <si>
    <t>Бакалея</t>
  </si>
  <si>
    <t>Яйцо вареное</t>
  </si>
  <si>
    <t>Икра свекольная</t>
  </si>
  <si>
    <t>Суп картофельный с бобовыми</t>
  </si>
  <si>
    <t>Биточки рубленные</t>
  </si>
  <si>
    <t>Каша пшенная</t>
  </si>
  <si>
    <t>Компот из сухофруктов</t>
  </si>
  <si>
    <t>Суфле рыбное, картофельное пюре</t>
  </si>
  <si>
    <t>87/92</t>
  </si>
  <si>
    <t>Фрукты</t>
  </si>
  <si>
    <t>пром</t>
  </si>
  <si>
    <t>Салат из св.капусты</t>
  </si>
  <si>
    <t>Борщ из св.капусты с картофелем</t>
  </si>
  <si>
    <t>Суфле рыбное</t>
  </si>
  <si>
    <t>Картофельное пюре</t>
  </si>
  <si>
    <t>Плов из курицы, помидоры свежие</t>
  </si>
  <si>
    <t>492/71</t>
  </si>
  <si>
    <t>Суп картофельный с рыбными фрикадельками</t>
  </si>
  <si>
    <t>Плов из курицы</t>
  </si>
  <si>
    <t>Каша Дружба на молоке с маслом</t>
  </si>
  <si>
    <t>кисломолочный</t>
  </si>
  <si>
    <t>Йогурт</t>
  </si>
  <si>
    <t>Суп молочный  с лапшой</t>
  </si>
  <si>
    <t>Котлета Домашняя, каша рисовая на молоке с маслом</t>
  </si>
  <si>
    <t>271/130/15</t>
  </si>
  <si>
    <t xml:space="preserve">Чай с сахаром </t>
  </si>
  <si>
    <t>Масло сливочное</t>
  </si>
  <si>
    <t>Суп из овощей</t>
  </si>
  <si>
    <t>Котлета Домашняя</t>
  </si>
  <si>
    <t>Каша рисовая вязкая</t>
  </si>
  <si>
    <t>Фрикадельки Петушок, макароны отварные</t>
  </si>
  <si>
    <t>81/97</t>
  </si>
  <si>
    <t>Фрикадельки Петушок</t>
  </si>
  <si>
    <t>Макароны отварные, помидоры свежие</t>
  </si>
  <si>
    <t>Тефтели рыбные, картофельное пюре</t>
  </si>
  <si>
    <t>394/92</t>
  </si>
  <si>
    <t>Рассольник Ленинградский с перловой крупой</t>
  </si>
  <si>
    <t>Тефтели рыбные из минтая</t>
  </si>
  <si>
    <t>Гуляш из курицы, каша гречневая</t>
  </si>
  <si>
    <t>63/510</t>
  </si>
  <si>
    <t>Кофейный напиток</t>
  </si>
  <si>
    <t>Борщ из св.капустыс картофелем</t>
  </si>
  <si>
    <t>Гуляш из курицы</t>
  </si>
  <si>
    <t>Каша гречневая вязкая</t>
  </si>
  <si>
    <t>кондит</t>
  </si>
  <si>
    <t>Печенье</t>
  </si>
  <si>
    <t>Запеканка творожная , фрукты</t>
  </si>
  <si>
    <t>Запеканка творожная с повидлом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</si>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</sst>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Aptos Narrow"/>
      <scheme val="minor"/>
    </font>
    <font>
      <b/>
      <sz val="10"/>
      <color rgb="FF2D2D2D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2" borderId="12" xfId="0" applyFont="1" applyFill="1" applyBorder="1" applyAlignment="1" applyProtection="1">
      <alignment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0349C-0B29-43E3-8AC9-560CE7B85394}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8" sqref="G1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4.85546875" style="2" customWidth="1"/>
    <col min="6" max="6" width="8.85546875" style="2" customWidth="1"/>
    <col min="7" max="7" width="7.7109375" style="2" customWidth="1"/>
    <col min="8" max="8" width="7.5703125" style="2" customWidth="1"/>
    <col min="9" max="10" width="8.140625" style="2" customWidth="1"/>
    <col min="11" max="11" width="7.140625" style="2" customWidth="1"/>
    <col min="12" max="12" width="8.140625" style="2" customWidth="1"/>
    <col min="13" max="16384" width="9.140625" style="2"/>
  </cols>
  <sheetData>
    <row r="1" spans="1:12" x14ac:dyDescent="0.2">
      <c r="A1" s="1" t="s">
        <v>0</v>
      </c>
      <c r="C1" s="63"/>
      <c r="D1" s="64"/>
      <c r="E1" s="65"/>
      <c r="F1" s="3" t="s">
        <v>1</v>
      </c>
      <c r="G1" s="2" t="s">
        <v>2</v>
      </c>
      <c r="H1" s="66"/>
      <c r="I1" s="67"/>
      <c r="J1" s="67"/>
      <c r="K1" s="68"/>
    </row>
    <row r="2" spans="1:12" ht="18" x14ac:dyDescent="0.2">
      <c r="A2" s="4" t="s">
        <v>3</v>
      </c>
      <c r="C2" s="2"/>
      <c r="G2" s="2" t="s">
        <v>4</v>
      </c>
      <c r="H2" s="66"/>
      <c r="I2" s="67"/>
      <c r="J2" s="67"/>
      <c r="K2" s="68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1</v>
      </c>
      <c r="J3" s="9">
        <v>2025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240</v>
      </c>
      <c r="G6" s="20">
        <v>14.97</v>
      </c>
      <c r="H6" s="20">
        <v>14.35</v>
      </c>
      <c r="I6" s="20">
        <v>47.83</v>
      </c>
      <c r="J6" s="20">
        <v>372.3</v>
      </c>
      <c r="K6" s="21" t="s">
        <v>26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27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28</v>
      </c>
      <c r="E9" s="26" t="s">
        <v>29</v>
      </c>
      <c r="F9" s="27">
        <v>50</v>
      </c>
      <c r="G9" s="27">
        <v>4.28</v>
      </c>
      <c r="H9" s="27">
        <v>1.58</v>
      </c>
      <c r="I9" s="27">
        <v>30.53</v>
      </c>
      <c r="J9" s="27">
        <v>153</v>
      </c>
      <c r="K9" s="28">
        <v>428</v>
      </c>
      <c r="L9" s="27"/>
    </row>
    <row r="10" spans="1:12" ht="15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25.5" x14ac:dyDescent="0.25">
      <c r="A11" s="22"/>
      <c r="B11" s="23"/>
      <c r="C11" s="24"/>
      <c r="D11" s="25" t="s">
        <v>31</v>
      </c>
      <c r="E11" s="26" t="s">
        <v>32</v>
      </c>
      <c r="F11" s="27">
        <v>200</v>
      </c>
      <c r="G11" s="27">
        <v>0</v>
      </c>
      <c r="H11" s="27">
        <v>0</v>
      </c>
      <c r="I11" s="27">
        <v>15</v>
      </c>
      <c r="J11" s="27">
        <v>90</v>
      </c>
      <c r="K11" s="28" t="s">
        <v>33</v>
      </c>
      <c r="L11" s="27"/>
    </row>
    <row r="12" spans="1:12" ht="15" x14ac:dyDescent="0.25">
      <c r="A12" s="22"/>
      <c r="B12" s="23"/>
      <c r="C12" s="24"/>
      <c r="D12" s="25" t="s">
        <v>34</v>
      </c>
      <c r="E12" s="30" t="s">
        <v>35</v>
      </c>
      <c r="F12" s="31">
        <v>10</v>
      </c>
      <c r="G12" s="31">
        <v>2.6</v>
      </c>
      <c r="H12" s="31">
        <v>2.65</v>
      </c>
      <c r="I12" s="31">
        <v>0</v>
      </c>
      <c r="J12" s="31">
        <v>34</v>
      </c>
      <c r="K12" s="32">
        <v>15</v>
      </c>
      <c r="L12" s="27"/>
    </row>
    <row r="13" spans="1:12" ht="15" x14ac:dyDescent="0.25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 t="shared" ref="G13:J13" si="0">SUM(G6:G12)</f>
        <v>21.85</v>
      </c>
      <c r="H13" s="38">
        <f t="shared" si="0"/>
        <v>18.579999999999998</v>
      </c>
      <c r="I13" s="38">
        <f t="shared" si="0"/>
        <v>93.36</v>
      </c>
      <c r="J13" s="38">
        <f t="shared" si="0"/>
        <v>649.29999999999995</v>
      </c>
      <c r="K13" s="39"/>
      <c r="L13" s="38">
        <v>101.25</v>
      </c>
    </row>
    <row r="14" spans="1:12" ht="15" x14ac:dyDescent="0.25">
      <c r="A14" s="40">
        <f>A6</f>
        <v>1</v>
      </c>
      <c r="B14" s="41">
        <f>B6</f>
        <v>1</v>
      </c>
      <c r="C14" s="42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39</v>
      </c>
      <c r="E15" s="26" t="s">
        <v>40</v>
      </c>
      <c r="F15" s="27">
        <v>200</v>
      </c>
      <c r="G15" s="27">
        <v>1.6</v>
      </c>
      <c r="H15" s="27">
        <v>3.44</v>
      </c>
      <c r="I15" s="27">
        <v>8</v>
      </c>
      <c r="J15" s="27">
        <v>70.400000000000006</v>
      </c>
      <c r="K15" s="28">
        <v>41</v>
      </c>
      <c r="L15" s="27"/>
    </row>
    <row r="16" spans="1:12" ht="15" x14ac:dyDescent="0.25">
      <c r="A16" s="22"/>
      <c r="B16" s="23"/>
      <c r="C16" s="24"/>
      <c r="D16" s="29" t="s">
        <v>41</v>
      </c>
      <c r="E16" s="26" t="s">
        <v>42</v>
      </c>
      <c r="F16" s="27">
        <v>90</v>
      </c>
      <c r="G16" s="27">
        <v>9.7200000000000006</v>
      </c>
      <c r="H16" s="27">
        <v>8.1999999999999993</v>
      </c>
      <c r="I16" s="27">
        <v>12.58</v>
      </c>
      <c r="J16" s="27">
        <v>151.80000000000001</v>
      </c>
      <c r="K16" s="28">
        <v>462</v>
      </c>
      <c r="L16" s="27"/>
    </row>
    <row r="17" spans="1:12" ht="15" x14ac:dyDescent="0.25">
      <c r="A17" s="22"/>
      <c r="B17" s="23"/>
      <c r="C17" s="24"/>
      <c r="D17" s="29" t="s">
        <v>43</v>
      </c>
      <c r="E17" s="26" t="s">
        <v>44</v>
      </c>
      <c r="F17" s="27">
        <v>150</v>
      </c>
      <c r="G17" s="27">
        <v>5.25</v>
      </c>
      <c r="H17" s="27">
        <v>6.15</v>
      </c>
      <c r="I17" s="27">
        <v>35.25</v>
      </c>
      <c r="J17" s="27">
        <v>220.5</v>
      </c>
      <c r="K17" s="28">
        <v>97</v>
      </c>
      <c r="L17" s="27"/>
    </row>
    <row r="18" spans="1:12" ht="15" x14ac:dyDescent="0.25">
      <c r="A18" s="22"/>
      <c r="B18" s="23"/>
      <c r="C18" s="24"/>
      <c r="D18" s="29" t="s">
        <v>45</v>
      </c>
      <c r="E18" s="26"/>
      <c r="F18" s="27"/>
      <c r="G18" s="27"/>
      <c r="H18" s="27"/>
      <c r="I18" s="27"/>
      <c r="J18" s="27"/>
      <c r="K18" s="28"/>
      <c r="L18" s="27"/>
    </row>
    <row r="19" spans="1:12" ht="15.75" customHeight="1" x14ac:dyDescent="0.25">
      <c r="A19" s="22"/>
      <c r="B19" s="23"/>
      <c r="C19" s="24"/>
      <c r="D19" s="29" t="s">
        <v>46</v>
      </c>
      <c r="E19" s="26" t="s">
        <v>29</v>
      </c>
      <c r="F19" s="27">
        <v>60</v>
      </c>
      <c r="G19" s="27">
        <v>5.0999999999999996</v>
      </c>
      <c r="H19" s="27">
        <v>1.9</v>
      </c>
      <c r="I19" s="27">
        <v>36.6</v>
      </c>
      <c r="J19" s="27">
        <v>183.6</v>
      </c>
      <c r="K19" s="28">
        <v>428</v>
      </c>
      <c r="L19" s="27"/>
    </row>
    <row r="20" spans="1:12" ht="15" x14ac:dyDescent="0.25">
      <c r="A20" s="22"/>
      <c r="B20" s="23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 t="s">
        <v>27</v>
      </c>
      <c r="E21" s="26" t="s">
        <v>48</v>
      </c>
      <c r="F21" s="27">
        <v>200</v>
      </c>
      <c r="G21" s="27">
        <v>0.3</v>
      </c>
      <c r="H21" s="27">
        <v>0</v>
      </c>
      <c r="I21" s="27">
        <v>15.2</v>
      </c>
      <c r="J21" s="27">
        <v>60</v>
      </c>
      <c r="K21" s="28">
        <v>146</v>
      </c>
      <c r="L21" s="31"/>
    </row>
    <row r="22" spans="1:12" ht="15" x14ac:dyDescent="0.25">
      <c r="A22" s="22"/>
      <c r="B22" s="23"/>
      <c r="C22" s="24"/>
      <c r="D22" s="25" t="s">
        <v>34</v>
      </c>
      <c r="E22" s="30" t="s">
        <v>35</v>
      </c>
      <c r="F22" s="31">
        <v>10</v>
      </c>
      <c r="G22" s="31">
        <v>2.6</v>
      </c>
      <c r="H22" s="31">
        <v>2.65</v>
      </c>
      <c r="I22" s="31">
        <v>0</v>
      </c>
      <c r="J22" s="31">
        <v>34</v>
      </c>
      <c r="K22" s="32">
        <v>15</v>
      </c>
      <c r="L22" s="31"/>
    </row>
    <row r="23" spans="1:12" ht="15" x14ac:dyDescent="0.25">
      <c r="A23" s="33"/>
      <c r="B23" s="34"/>
      <c r="C23" s="35"/>
      <c r="D23" s="36" t="s">
        <v>36</v>
      </c>
      <c r="E23" s="37"/>
      <c r="F23" s="38">
        <f>SUM(F14:F22)</f>
        <v>710</v>
      </c>
      <c r="G23" s="38">
        <f t="shared" ref="G23:J23" si="1">SUM(G14:G22)</f>
        <v>24.570000000000004</v>
      </c>
      <c r="H23" s="38">
        <f t="shared" si="1"/>
        <v>22.339999999999996</v>
      </c>
      <c r="I23" s="38">
        <f t="shared" si="1"/>
        <v>107.63000000000001</v>
      </c>
      <c r="J23" s="38">
        <f t="shared" si="1"/>
        <v>720.30000000000007</v>
      </c>
      <c r="K23" s="39"/>
      <c r="L23" s="38">
        <v>101.25</v>
      </c>
    </row>
    <row r="24" spans="1:12" ht="15" customHeight="1" thickBot="1" x14ac:dyDescent="0.25">
      <c r="A24" s="43">
        <f>A6</f>
        <v>1</v>
      </c>
      <c r="B24" s="44">
        <f>B6</f>
        <v>1</v>
      </c>
      <c r="C24" s="55" t="s">
        <v>49</v>
      </c>
      <c r="D24" s="60"/>
      <c r="E24" s="45"/>
      <c r="F24" s="46">
        <f>F13+F23</f>
        <v>1210</v>
      </c>
      <c r="G24" s="46">
        <f t="shared" ref="G24:J24" si="2">G13+G23</f>
        <v>46.42</v>
      </c>
      <c r="H24" s="46">
        <f t="shared" si="2"/>
        <v>40.919999999999995</v>
      </c>
      <c r="I24" s="46">
        <f t="shared" si="2"/>
        <v>200.99</v>
      </c>
      <c r="J24" s="46">
        <f t="shared" si="2"/>
        <v>1369.6</v>
      </c>
      <c r="K24" s="46"/>
      <c r="L24" s="46">
        <f t="shared" ref="L24" si="3">L13+L23</f>
        <v>202.5</v>
      </c>
    </row>
    <row r="25" spans="1:12" ht="15" x14ac:dyDescent="0.25">
      <c r="A25" s="47">
        <v>1</v>
      </c>
      <c r="B25" s="23">
        <v>2</v>
      </c>
      <c r="C25" s="17" t="s">
        <v>23</v>
      </c>
      <c r="D25" s="18" t="s">
        <v>24</v>
      </c>
      <c r="E25" s="19" t="s">
        <v>50</v>
      </c>
      <c r="F25" s="20">
        <v>190</v>
      </c>
      <c r="G25" s="20">
        <v>16</v>
      </c>
      <c r="H25" s="20">
        <v>15.9</v>
      </c>
      <c r="I25" s="20">
        <v>25.9</v>
      </c>
      <c r="J25" s="20">
        <v>329</v>
      </c>
      <c r="K25" s="21">
        <v>289</v>
      </c>
      <c r="L25" s="20"/>
    </row>
    <row r="26" spans="1:12" ht="15" x14ac:dyDescent="0.25">
      <c r="A26" s="47"/>
      <c r="B26" s="23"/>
      <c r="C26" s="24"/>
      <c r="D26" s="25" t="s">
        <v>51</v>
      </c>
      <c r="E26" s="26" t="s">
        <v>52</v>
      </c>
      <c r="F26" s="27">
        <v>60</v>
      </c>
      <c r="G26" s="27">
        <v>0.9</v>
      </c>
      <c r="H26" s="27">
        <v>2.4</v>
      </c>
      <c r="I26" s="27">
        <v>6.6</v>
      </c>
      <c r="J26" s="27">
        <v>51.6</v>
      </c>
      <c r="K26" s="28">
        <v>7</v>
      </c>
      <c r="L26" s="27"/>
    </row>
    <row r="27" spans="1:12" ht="15" x14ac:dyDescent="0.25">
      <c r="A27" s="47"/>
      <c r="B27" s="23"/>
      <c r="C27" s="24"/>
      <c r="D27" s="29" t="s">
        <v>27</v>
      </c>
      <c r="E27" s="26" t="s">
        <v>53</v>
      </c>
      <c r="F27" s="27">
        <v>200</v>
      </c>
      <c r="G27" s="27">
        <v>2.2000000000000002</v>
      </c>
      <c r="H27" s="27">
        <v>2.2000000000000002</v>
      </c>
      <c r="I27" s="27">
        <v>17.600000000000001</v>
      </c>
      <c r="J27" s="27">
        <v>118</v>
      </c>
      <c r="K27" s="28">
        <v>149</v>
      </c>
      <c r="L27" s="27"/>
    </row>
    <row r="28" spans="1:12" ht="15" x14ac:dyDescent="0.25">
      <c r="A28" s="47"/>
      <c r="B28" s="23"/>
      <c r="C28" s="24"/>
      <c r="D28" s="29" t="s">
        <v>28</v>
      </c>
      <c r="E28" s="26" t="s">
        <v>29</v>
      </c>
      <c r="F28" s="27">
        <v>50</v>
      </c>
      <c r="G28" s="27">
        <v>4.28</v>
      </c>
      <c r="H28" s="27">
        <v>1.58</v>
      </c>
      <c r="I28" s="27">
        <v>30.53</v>
      </c>
      <c r="J28" s="27">
        <v>153</v>
      </c>
      <c r="K28" s="28">
        <v>428</v>
      </c>
      <c r="L28" s="27"/>
    </row>
    <row r="29" spans="1:12" ht="15" x14ac:dyDescent="0.25">
      <c r="A29" s="47"/>
      <c r="B29" s="23"/>
      <c r="C29" s="24"/>
      <c r="D29" s="29" t="s">
        <v>30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7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7"/>
      <c r="B31" s="23"/>
      <c r="C31" s="24"/>
      <c r="D31" s="25"/>
      <c r="E31" s="30"/>
      <c r="F31" s="31"/>
      <c r="G31" s="31"/>
      <c r="H31" s="31"/>
      <c r="I31" s="31"/>
      <c r="J31" s="31"/>
      <c r="K31" s="32"/>
      <c r="L31" s="31"/>
    </row>
    <row r="32" spans="1:12" ht="15" x14ac:dyDescent="0.25">
      <c r="A32" s="48"/>
      <c r="B32" s="34"/>
      <c r="C32" s="35"/>
      <c r="D32" s="36" t="s">
        <v>36</v>
      </c>
      <c r="E32" s="37"/>
      <c r="F32" s="38">
        <f>SUM(F25:F31)</f>
        <v>500</v>
      </c>
      <c r="G32" s="38">
        <f t="shared" ref="G32:J32" si="4">SUM(G25:G31)</f>
        <v>23.38</v>
      </c>
      <c r="H32" s="38">
        <f t="shared" si="4"/>
        <v>22.08</v>
      </c>
      <c r="I32" s="38">
        <f t="shared" si="4"/>
        <v>80.63</v>
      </c>
      <c r="J32" s="38">
        <f t="shared" si="4"/>
        <v>651.6</v>
      </c>
      <c r="K32" s="39"/>
      <c r="L32" s="38">
        <v>101.25</v>
      </c>
    </row>
    <row r="33" spans="1:12" ht="15" x14ac:dyDescent="0.25">
      <c r="A33" s="41">
        <f>A25</f>
        <v>1</v>
      </c>
      <c r="B33" s="41">
        <f>B25</f>
        <v>2</v>
      </c>
      <c r="C33" s="42" t="s">
        <v>37</v>
      </c>
      <c r="D33" s="29" t="s">
        <v>38</v>
      </c>
      <c r="E33" s="26" t="s">
        <v>52</v>
      </c>
      <c r="F33" s="27">
        <v>60</v>
      </c>
      <c r="G33" s="27">
        <v>0.9</v>
      </c>
      <c r="H33" s="27">
        <v>2.4</v>
      </c>
      <c r="I33" s="27">
        <v>6.6</v>
      </c>
      <c r="J33" s="27">
        <v>51.6</v>
      </c>
      <c r="K33" s="28">
        <v>7</v>
      </c>
      <c r="L33" s="27"/>
    </row>
    <row r="34" spans="1:12" ht="15.75" thickBot="1" x14ac:dyDescent="0.3">
      <c r="A34" s="47"/>
      <c r="B34" s="23"/>
      <c r="C34" s="24"/>
      <c r="D34" s="29" t="s">
        <v>39</v>
      </c>
      <c r="E34" s="26" t="s">
        <v>54</v>
      </c>
      <c r="F34" s="27">
        <v>200</v>
      </c>
      <c r="G34" s="27">
        <v>2.3199999999999998</v>
      </c>
      <c r="H34" s="27">
        <v>2</v>
      </c>
      <c r="I34" s="27">
        <v>16.8</v>
      </c>
      <c r="J34" s="27">
        <v>96</v>
      </c>
      <c r="K34" s="28">
        <v>46</v>
      </c>
      <c r="L34" s="27"/>
    </row>
    <row r="35" spans="1:12" ht="15" x14ac:dyDescent="0.25">
      <c r="A35" s="47"/>
      <c r="B35" s="23"/>
      <c r="C35" s="24"/>
      <c r="D35" s="29" t="s">
        <v>41</v>
      </c>
      <c r="E35" s="19" t="s">
        <v>50</v>
      </c>
      <c r="F35" s="20">
        <v>190</v>
      </c>
      <c r="G35" s="20">
        <v>16</v>
      </c>
      <c r="H35" s="20">
        <v>15.9</v>
      </c>
      <c r="I35" s="20">
        <v>25.9</v>
      </c>
      <c r="J35" s="20">
        <v>329</v>
      </c>
      <c r="K35" s="21">
        <v>289</v>
      </c>
      <c r="L35" s="20"/>
    </row>
    <row r="36" spans="1:12" ht="15" x14ac:dyDescent="0.25">
      <c r="A36" s="47"/>
      <c r="B36" s="23"/>
      <c r="C36" s="24"/>
      <c r="D36" s="29" t="s">
        <v>43</v>
      </c>
      <c r="E36" s="26"/>
      <c r="F36" s="27"/>
      <c r="G36" s="27"/>
      <c r="H36" s="27"/>
      <c r="I36" s="27"/>
      <c r="J36" s="27"/>
      <c r="K36" s="28"/>
      <c r="L36" s="27"/>
    </row>
    <row r="37" spans="1:12" ht="15.75" customHeight="1" x14ac:dyDescent="0.25">
      <c r="A37" s="47"/>
      <c r="B37" s="23"/>
      <c r="C37" s="24"/>
      <c r="D37" s="29" t="s">
        <v>45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7"/>
      <c r="B38" s="23"/>
      <c r="C38" s="24"/>
      <c r="D38" s="29" t="s">
        <v>46</v>
      </c>
      <c r="E38" s="26" t="s">
        <v>29</v>
      </c>
      <c r="F38" s="27">
        <v>60</v>
      </c>
      <c r="G38" s="27">
        <v>5.0999999999999996</v>
      </c>
      <c r="H38" s="27">
        <v>1.9</v>
      </c>
      <c r="I38" s="27">
        <v>36.6</v>
      </c>
      <c r="J38" s="27">
        <v>183.6</v>
      </c>
      <c r="K38" s="28">
        <v>428</v>
      </c>
      <c r="L38" s="27"/>
    </row>
    <row r="39" spans="1:12" ht="15" x14ac:dyDescent="0.25">
      <c r="A39" s="47"/>
      <c r="B39" s="23"/>
      <c r="C39" s="24"/>
      <c r="D39" s="29" t="s">
        <v>47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7"/>
      <c r="B40" s="23"/>
      <c r="C40" s="24"/>
      <c r="D40" s="25" t="s">
        <v>27</v>
      </c>
      <c r="E40" s="26" t="s">
        <v>55</v>
      </c>
      <c r="F40" s="27">
        <v>200</v>
      </c>
      <c r="G40" s="27">
        <v>0.2</v>
      </c>
      <c r="H40" s="27">
        <v>0</v>
      </c>
      <c r="I40" s="27">
        <v>15</v>
      </c>
      <c r="J40" s="27">
        <v>58</v>
      </c>
      <c r="K40" s="28">
        <v>146</v>
      </c>
      <c r="L40" s="27"/>
    </row>
    <row r="41" spans="1:12" ht="15" x14ac:dyDescent="0.25">
      <c r="A41" s="47"/>
      <c r="B41" s="23"/>
      <c r="C41" s="24"/>
      <c r="D41" s="25"/>
      <c r="E41" s="30"/>
      <c r="F41" s="31"/>
      <c r="G41" s="31"/>
      <c r="H41" s="31"/>
      <c r="I41" s="31"/>
      <c r="J41" s="31"/>
      <c r="K41" s="32"/>
      <c r="L41" s="31"/>
    </row>
    <row r="42" spans="1:12" ht="15.75" customHeight="1" x14ac:dyDescent="0.25">
      <c r="A42" s="48"/>
      <c r="B42" s="34"/>
      <c r="C42" s="35"/>
      <c r="D42" s="36" t="s">
        <v>36</v>
      </c>
      <c r="E42" s="37"/>
      <c r="F42" s="38">
        <f>SUM(F33:F41)</f>
        <v>710</v>
      </c>
      <c r="G42" s="38">
        <f t="shared" ref="G42:J42" si="5">SUM(G33:G41)</f>
        <v>24.52</v>
      </c>
      <c r="H42" s="38">
        <f t="shared" si="5"/>
        <v>22.2</v>
      </c>
      <c r="I42" s="38">
        <f t="shared" si="5"/>
        <v>100.9</v>
      </c>
      <c r="J42" s="38">
        <f t="shared" si="5"/>
        <v>718.2</v>
      </c>
      <c r="K42" s="39"/>
      <c r="L42" s="38">
        <v>101.25</v>
      </c>
    </row>
    <row r="43" spans="1:12" ht="15.75" customHeight="1" thickBot="1" x14ac:dyDescent="0.25">
      <c r="A43" s="49">
        <f>A25</f>
        <v>1</v>
      </c>
      <c r="B43" s="49">
        <f>B25</f>
        <v>2</v>
      </c>
      <c r="C43" s="55" t="s">
        <v>49</v>
      </c>
      <c r="D43" s="60"/>
      <c r="E43" s="45"/>
      <c r="F43" s="46">
        <f>F32+F42</f>
        <v>1210</v>
      </c>
      <c r="G43" s="46">
        <f t="shared" ref="G43:L43" si="6">G32+G42</f>
        <v>47.9</v>
      </c>
      <c r="H43" s="46">
        <f t="shared" si="6"/>
        <v>44.28</v>
      </c>
      <c r="I43" s="46">
        <f t="shared" si="6"/>
        <v>181.53</v>
      </c>
      <c r="J43" s="46">
        <f t="shared" si="6"/>
        <v>1369.8000000000002</v>
      </c>
      <c r="K43" s="46"/>
      <c r="L43" s="46">
        <f t="shared" si="6"/>
        <v>202.5</v>
      </c>
    </row>
    <row r="44" spans="1:12" ht="25.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56</v>
      </c>
      <c r="F44" s="20">
        <v>245</v>
      </c>
      <c r="G44" s="20">
        <v>11.55</v>
      </c>
      <c r="H44" s="20">
        <v>16</v>
      </c>
      <c r="I44" s="20">
        <v>38.450000000000003</v>
      </c>
      <c r="J44" s="20">
        <v>384.9</v>
      </c>
      <c r="K44" s="21" t="s">
        <v>57</v>
      </c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27</v>
      </c>
      <c r="E46" s="26" t="s">
        <v>48</v>
      </c>
      <c r="F46" s="27">
        <v>200</v>
      </c>
      <c r="G46" s="27">
        <v>0.3</v>
      </c>
      <c r="H46" s="27">
        <v>0</v>
      </c>
      <c r="I46" s="27">
        <v>15.2</v>
      </c>
      <c r="J46" s="27">
        <v>60</v>
      </c>
      <c r="K46" s="28">
        <v>146</v>
      </c>
      <c r="L46" s="27"/>
    </row>
    <row r="47" spans="1:12" ht="15" x14ac:dyDescent="0.25">
      <c r="A47" s="22"/>
      <c r="B47" s="23"/>
      <c r="C47" s="24"/>
      <c r="D47" s="29" t="s">
        <v>28</v>
      </c>
      <c r="E47" s="26" t="s">
        <v>29</v>
      </c>
      <c r="F47" s="27">
        <v>50</v>
      </c>
      <c r="G47" s="27">
        <v>4.28</v>
      </c>
      <c r="H47" s="27">
        <v>1.58</v>
      </c>
      <c r="I47" s="27">
        <v>30.53</v>
      </c>
      <c r="J47" s="27">
        <v>153</v>
      </c>
      <c r="K47" s="28">
        <v>428</v>
      </c>
      <c r="L47" s="27"/>
    </row>
    <row r="48" spans="1:12" ht="15" x14ac:dyDescent="0.25">
      <c r="A48" s="22"/>
      <c r="B48" s="23"/>
      <c r="C48" s="24"/>
      <c r="D48" s="29" t="s">
        <v>30</v>
      </c>
      <c r="E48" s="30"/>
      <c r="F48" s="31"/>
      <c r="G48" s="31"/>
      <c r="H48" s="31"/>
      <c r="I48" s="31"/>
      <c r="J48" s="31"/>
      <c r="K48" s="32"/>
      <c r="L48" s="31"/>
    </row>
    <row r="49" spans="1:12" ht="15" x14ac:dyDescent="0.25">
      <c r="A49" s="22"/>
      <c r="B49" s="23"/>
      <c r="C49" s="24"/>
      <c r="D49" s="25" t="s">
        <v>58</v>
      </c>
      <c r="E49" s="30" t="s">
        <v>59</v>
      </c>
      <c r="F49" s="31">
        <v>40</v>
      </c>
      <c r="G49" s="31">
        <v>5.0999999999999996</v>
      </c>
      <c r="H49" s="31">
        <v>4.5999999999999996</v>
      </c>
      <c r="I49" s="31">
        <v>0.3</v>
      </c>
      <c r="J49" s="31">
        <v>63</v>
      </c>
      <c r="K49" s="32">
        <v>337</v>
      </c>
      <c r="L49" s="31"/>
    </row>
    <row r="50" spans="1:12" ht="15" x14ac:dyDescent="0.25">
      <c r="A50" s="22"/>
      <c r="B50" s="23"/>
      <c r="C50" s="24"/>
      <c r="D50" s="25"/>
      <c r="E50" s="30"/>
      <c r="F50" s="31"/>
      <c r="G50" s="31"/>
      <c r="H50" s="31"/>
      <c r="I50" s="31"/>
      <c r="J50" s="31"/>
      <c r="K50" s="32"/>
      <c r="L50" s="31"/>
    </row>
    <row r="51" spans="1:12" ht="15" x14ac:dyDescent="0.25">
      <c r="A51" s="33"/>
      <c r="B51" s="34"/>
      <c r="C51" s="35"/>
      <c r="D51" s="36" t="s">
        <v>36</v>
      </c>
      <c r="E51" s="37"/>
      <c r="F51" s="38">
        <f>SUM(F44:F50)</f>
        <v>535</v>
      </c>
      <c r="G51" s="38">
        <f t="shared" ref="G51:J51" si="7">SUM(G44:G50)</f>
        <v>21.230000000000004</v>
      </c>
      <c r="H51" s="38">
        <f t="shared" si="7"/>
        <v>22.18</v>
      </c>
      <c r="I51" s="38">
        <f t="shared" si="7"/>
        <v>84.48</v>
      </c>
      <c r="J51" s="38">
        <f t="shared" si="7"/>
        <v>660.9</v>
      </c>
      <c r="K51" s="39"/>
      <c r="L51" s="38">
        <v>101.25</v>
      </c>
    </row>
    <row r="52" spans="1:12" ht="15" x14ac:dyDescent="0.25">
      <c r="A52" s="40">
        <f>A44</f>
        <v>1</v>
      </c>
      <c r="B52" s="41">
        <f>B44</f>
        <v>3</v>
      </c>
      <c r="C52" s="42" t="s">
        <v>37</v>
      </c>
      <c r="D52" s="29" t="s">
        <v>38</v>
      </c>
      <c r="E52" s="26" t="s">
        <v>60</v>
      </c>
      <c r="F52" s="27">
        <v>60</v>
      </c>
      <c r="G52" s="27">
        <v>1.44</v>
      </c>
      <c r="H52" s="27">
        <v>4.5599999999999996</v>
      </c>
      <c r="I52" s="27">
        <v>7.8</v>
      </c>
      <c r="J52" s="27">
        <v>79.2</v>
      </c>
      <c r="K52" s="28"/>
      <c r="L52" s="27"/>
    </row>
    <row r="53" spans="1:12" ht="15" x14ac:dyDescent="0.25">
      <c r="A53" s="22"/>
      <c r="B53" s="23"/>
      <c r="C53" s="24"/>
      <c r="D53" s="29" t="s">
        <v>39</v>
      </c>
      <c r="E53" s="26" t="s">
        <v>61</v>
      </c>
      <c r="F53" s="27">
        <v>200</v>
      </c>
      <c r="G53" s="27">
        <v>4.96</v>
      </c>
      <c r="H53" s="27">
        <v>4.4800000000000004</v>
      </c>
      <c r="I53" s="27">
        <v>17.84</v>
      </c>
      <c r="J53" s="27">
        <v>133.6</v>
      </c>
      <c r="K53" s="28">
        <v>47</v>
      </c>
      <c r="L53" s="27"/>
    </row>
    <row r="54" spans="1:12" ht="15" x14ac:dyDescent="0.25">
      <c r="A54" s="22"/>
      <c r="B54" s="23"/>
      <c r="C54" s="24"/>
      <c r="D54" s="29" t="s">
        <v>41</v>
      </c>
      <c r="E54" s="26" t="s">
        <v>62</v>
      </c>
      <c r="F54" s="27">
        <v>90</v>
      </c>
      <c r="G54" s="27">
        <v>6.3</v>
      </c>
      <c r="H54" s="27">
        <v>9.1</v>
      </c>
      <c r="I54" s="27">
        <v>13.4</v>
      </c>
      <c r="J54" s="27">
        <v>204.9</v>
      </c>
      <c r="K54" s="28">
        <v>451</v>
      </c>
      <c r="L54" s="27"/>
    </row>
    <row r="55" spans="1:12" ht="15" x14ac:dyDescent="0.25">
      <c r="A55" s="22"/>
      <c r="B55" s="23"/>
      <c r="C55" s="24"/>
      <c r="D55" s="29" t="s">
        <v>43</v>
      </c>
      <c r="E55" s="26" t="s">
        <v>63</v>
      </c>
      <c r="F55" s="27">
        <v>150</v>
      </c>
      <c r="G55" s="27">
        <v>5.25</v>
      </c>
      <c r="H55" s="27">
        <v>6.9</v>
      </c>
      <c r="I55" s="27">
        <v>25.05</v>
      </c>
      <c r="J55" s="27">
        <v>180</v>
      </c>
      <c r="K55" s="28">
        <v>303</v>
      </c>
      <c r="L55" s="27"/>
    </row>
    <row r="56" spans="1:12" ht="15.75" customHeight="1" x14ac:dyDescent="0.25">
      <c r="A56" s="22"/>
      <c r="B56" s="23"/>
      <c r="C56" s="24"/>
      <c r="D56" s="29" t="s">
        <v>45</v>
      </c>
      <c r="E56" s="26" t="s">
        <v>64</v>
      </c>
      <c r="F56" s="27">
        <v>200</v>
      </c>
      <c r="G56" s="27">
        <v>0.6</v>
      </c>
      <c r="H56" s="27">
        <v>0</v>
      </c>
      <c r="I56" s="27">
        <v>11.4</v>
      </c>
      <c r="J56" s="27">
        <v>84</v>
      </c>
      <c r="K56" s="28">
        <v>153</v>
      </c>
      <c r="L56" s="27"/>
    </row>
    <row r="57" spans="1:12" ht="15" x14ac:dyDescent="0.25">
      <c r="A57" s="22"/>
      <c r="B57" s="23"/>
      <c r="C57" s="24"/>
      <c r="D57" s="29" t="s">
        <v>46</v>
      </c>
      <c r="E57" s="26" t="s">
        <v>29</v>
      </c>
      <c r="F57" s="27">
        <v>60</v>
      </c>
      <c r="G57" s="27">
        <v>5.0999999999999996</v>
      </c>
      <c r="H57" s="27">
        <v>1.9</v>
      </c>
      <c r="I57" s="27">
        <v>36.6</v>
      </c>
      <c r="J57" s="27">
        <v>183.6</v>
      </c>
      <c r="K57" s="28">
        <v>428</v>
      </c>
      <c r="L57" s="27"/>
    </row>
    <row r="58" spans="1:12" ht="15" x14ac:dyDescent="0.25">
      <c r="A58" s="22"/>
      <c r="B58" s="23"/>
      <c r="C58" s="24"/>
      <c r="D58" s="29" t="s">
        <v>47</v>
      </c>
      <c r="E58" s="30"/>
      <c r="F58" s="31"/>
      <c r="G58" s="31"/>
      <c r="H58" s="31"/>
      <c r="I58" s="31"/>
      <c r="J58" s="31"/>
      <c r="K58" s="32"/>
      <c r="L58" s="31"/>
    </row>
    <row r="59" spans="1:12" ht="15" x14ac:dyDescent="0.25">
      <c r="A59" s="22"/>
      <c r="B59" s="23"/>
      <c r="C59" s="24"/>
      <c r="D59" s="25"/>
      <c r="E59" s="30"/>
      <c r="F59" s="31"/>
      <c r="G59" s="31"/>
      <c r="H59" s="31"/>
      <c r="I59" s="31"/>
      <c r="J59" s="31"/>
      <c r="K59" s="32"/>
      <c r="L59" s="31"/>
    </row>
    <row r="60" spans="1:12" ht="15" x14ac:dyDescent="0.25">
      <c r="A60" s="22"/>
      <c r="B60" s="23"/>
      <c r="C60" s="24"/>
      <c r="D60" s="25"/>
      <c r="E60" s="30"/>
      <c r="F60" s="31"/>
      <c r="G60" s="31"/>
      <c r="H60" s="31"/>
      <c r="I60" s="31"/>
      <c r="J60" s="31"/>
      <c r="K60" s="32"/>
      <c r="L60" s="31"/>
    </row>
    <row r="61" spans="1:12" ht="15.75" customHeight="1" x14ac:dyDescent="0.25">
      <c r="A61" s="33"/>
      <c r="B61" s="34"/>
      <c r="C61" s="35"/>
      <c r="D61" s="36" t="s">
        <v>36</v>
      </c>
      <c r="E61" s="37"/>
      <c r="F61" s="38">
        <f>SUM(F52:F60)</f>
        <v>760</v>
      </c>
      <c r="G61" s="38">
        <f t="shared" ref="G61:J61" si="8">SUM(G52:G60)</f>
        <v>23.65</v>
      </c>
      <c r="H61" s="38">
        <f t="shared" si="8"/>
        <v>26.939999999999998</v>
      </c>
      <c r="I61" s="38">
        <f t="shared" si="8"/>
        <v>112.09</v>
      </c>
      <c r="J61" s="38">
        <f t="shared" si="8"/>
        <v>865.30000000000007</v>
      </c>
      <c r="K61" s="39"/>
      <c r="L61" s="38">
        <v>101.25</v>
      </c>
    </row>
    <row r="62" spans="1:12" ht="15.75" customHeight="1" thickBot="1" x14ac:dyDescent="0.25">
      <c r="A62" s="43">
        <f>A44</f>
        <v>1</v>
      </c>
      <c r="B62" s="44">
        <f>B44</f>
        <v>3</v>
      </c>
      <c r="C62" s="55" t="s">
        <v>49</v>
      </c>
      <c r="D62" s="60"/>
      <c r="E62" s="45"/>
      <c r="F62" s="46">
        <f>F51+F61</f>
        <v>1295</v>
      </c>
      <c r="G62" s="46">
        <f t="shared" ref="G62:L62" si="9">G51+G61</f>
        <v>44.88</v>
      </c>
      <c r="H62" s="46">
        <f t="shared" si="9"/>
        <v>49.12</v>
      </c>
      <c r="I62" s="46">
        <f t="shared" si="9"/>
        <v>196.57</v>
      </c>
      <c r="J62" s="46">
        <f t="shared" si="9"/>
        <v>1526.2</v>
      </c>
      <c r="K62" s="46"/>
      <c r="L62" s="46">
        <f t="shared" si="9"/>
        <v>202.5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65</v>
      </c>
      <c r="F63" s="20">
        <v>240</v>
      </c>
      <c r="G63" s="20">
        <v>15.65</v>
      </c>
      <c r="H63" s="20">
        <v>17.850000000000001</v>
      </c>
      <c r="I63" s="20">
        <v>44.5</v>
      </c>
      <c r="J63" s="20">
        <v>367.6</v>
      </c>
      <c r="K63" s="21" t="s">
        <v>66</v>
      </c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27</v>
      </c>
      <c r="E65" s="26" t="s">
        <v>55</v>
      </c>
      <c r="F65" s="27">
        <v>200</v>
      </c>
      <c r="G65" s="27">
        <v>0.2</v>
      </c>
      <c r="H65" s="27">
        <v>0</v>
      </c>
      <c r="I65" s="27">
        <v>15</v>
      </c>
      <c r="J65" s="27">
        <v>58</v>
      </c>
      <c r="K65" s="28">
        <v>685</v>
      </c>
      <c r="L65" s="27"/>
    </row>
    <row r="66" spans="1:12" ht="15" x14ac:dyDescent="0.25">
      <c r="A66" s="22"/>
      <c r="B66" s="23"/>
      <c r="C66" s="24"/>
      <c r="D66" s="29" t="s">
        <v>28</v>
      </c>
      <c r="E66" s="26" t="s">
        <v>29</v>
      </c>
      <c r="F66" s="27">
        <v>50</v>
      </c>
      <c r="G66" s="27">
        <v>4.28</v>
      </c>
      <c r="H66" s="27">
        <v>1.58</v>
      </c>
      <c r="I66" s="27">
        <v>30.53</v>
      </c>
      <c r="J66" s="27">
        <v>153</v>
      </c>
      <c r="K66" s="28">
        <v>428</v>
      </c>
      <c r="L66" s="27"/>
    </row>
    <row r="67" spans="1:12" ht="15" x14ac:dyDescent="0.25">
      <c r="A67" s="22"/>
      <c r="B67" s="23"/>
      <c r="C67" s="24"/>
      <c r="D67" s="29" t="s">
        <v>30</v>
      </c>
      <c r="E67" s="26" t="s">
        <v>67</v>
      </c>
      <c r="F67" s="27">
        <v>100</v>
      </c>
      <c r="G67" s="27">
        <v>0.75</v>
      </c>
      <c r="H67" s="27">
        <v>0.25</v>
      </c>
      <c r="I67" s="27">
        <v>10.5</v>
      </c>
      <c r="J67" s="27">
        <v>41</v>
      </c>
      <c r="K67" s="28" t="s">
        <v>68</v>
      </c>
      <c r="L67" s="27"/>
    </row>
    <row r="68" spans="1:12" ht="15" x14ac:dyDescent="0.25">
      <c r="A68" s="22"/>
      <c r="B68" s="23"/>
      <c r="C68" s="24"/>
      <c r="D68" s="25"/>
      <c r="E68" s="30"/>
      <c r="F68" s="31"/>
      <c r="G68" s="31"/>
      <c r="H68" s="31"/>
      <c r="I68" s="31"/>
      <c r="J68" s="31"/>
      <c r="K68" s="32"/>
      <c r="L68" s="31"/>
    </row>
    <row r="69" spans="1:12" ht="15" x14ac:dyDescent="0.25">
      <c r="A69" s="22"/>
      <c r="B69" s="23"/>
      <c r="C69" s="24"/>
      <c r="D69" s="25"/>
      <c r="E69" s="30"/>
      <c r="F69" s="31"/>
      <c r="G69" s="31"/>
      <c r="H69" s="31"/>
      <c r="I69" s="31"/>
      <c r="J69" s="31"/>
      <c r="K69" s="32"/>
      <c r="L69" s="31"/>
    </row>
    <row r="70" spans="1:12" ht="15" x14ac:dyDescent="0.25">
      <c r="A70" s="33"/>
      <c r="B70" s="34"/>
      <c r="C70" s="35"/>
      <c r="D70" s="36" t="s">
        <v>36</v>
      </c>
      <c r="E70" s="37"/>
      <c r="F70" s="38">
        <f>SUM(F63:F69)</f>
        <v>590</v>
      </c>
      <c r="G70" s="38">
        <f t="shared" ref="G70:J70" si="10">SUM(G63:G69)</f>
        <v>20.88</v>
      </c>
      <c r="H70" s="38">
        <f t="shared" si="10"/>
        <v>19.68</v>
      </c>
      <c r="I70" s="38">
        <f t="shared" si="10"/>
        <v>100.53</v>
      </c>
      <c r="J70" s="38">
        <f t="shared" si="10"/>
        <v>619.6</v>
      </c>
      <c r="K70" s="39"/>
      <c r="L70" s="38">
        <v>101.25</v>
      </c>
    </row>
    <row r="71" spans="1:12" ht="15" x14ac:dyDescent="0.25">
      <c r="A71" s="40">
        <f>A63</f>
        <v>1</v>
      </c>
      <c r="B71" s="41">
        <f>B63</f>
        <v>4</v>
      </c>
      <c r="C71" s="42" t="s">
        <v>37</v>
      </c>
      <c r="D71" s="29" t="s">
        <v>38</v>
      </c>
      <c r="E71" s="26" t="s">
        <v>69</v>
      </c>
      <c r="F71" s="27">
        <v>60</v>
      </c>
      <c r="G71" s="27">
        <v>0.72</v>
      </c>
      <c r="H71" s="27">
        <v>2.94</v>
      </c>
      <c r="I71" s="27">
        <v>6.3</v>
      </c>
      <c r="J71" s="27">
        <v>50.7</v>
      </c>
      <c r="K71" s="28">
        <v>13</v>
      </c>
      <c r="L71" s="27"/>
    </row>
    <row r="72" spans="1:12" ht="15" x14ac:dyDescent="0.25">
      <c r="A72" s="22"/>
      <c r="B72" s="23"/>
      <c r="C72" s="24"/>
      <c r="D72" s="29" t="s">
        <v>39</v>
      </c>
      <c r="E72" s="26" t="s">
        <v>70</v>
      </c>
      <c r="F72" s="27">
        <v>200</v>
      </c>
      <c r="G72" s="27">
        <v>1.6</v>
      </c>
      <c r="H72" s="27">
        <v>4.16</v>
      </c>
      <c r="I72" s="27">
        <v>10.48</v>
      </c>
      <c r="J72" s="27">
        <v>84.8</v>
      </c>
      <c r="K72" s="28">
        <v>39</v>
      </c>
      <c r="L72" s="27"/>
    </row>
    <row r="73" spans="1:12" ht="15" x14ac:dyDescent="0.25">
      <c r="A73" s="22"/>
      <c r="B73" s="23"/>
      <c r="C73" s="24"/>
      <c r="D73" s="29" t="s">
        <v>41</v>
      </c>
      <c r="E73" s="26" t="s">
        <v>71</v>
      </c>
      <c r="F73" s="27">
        <v>90</v>
      </c>
      <c r="G73" s="27">
        <v>12.5</v>
      </c>
      <c r="H73" s="27">
        <v>11.1</v>
      </c>
      <c r="I73" s="27">
        <v>22.6</v>
      </c>
      <c r="J73" s="27">
        <v>204.1</v>
      </c>
      <c r="K73" s="28">
        <v>87</v>
      </c>
      <c r="L73" s="27"/>
    </row>
    <row r="74" spans="1:12" ht="15" x14ac:dyDescent="0.25">
      <c r="A74" s="22"/>
      <c r="B74" s="23"/>
      <c r="C74" s="24"/>
      <c r="D74" s="29" t="s">
        <v>43</v>
      </c>
      <c r="E74" s="26" t="s">
        <v>72</v>
      </c>
      <c r="F74" s="27">
        <v>150</v>
      </c>
      <c r="G74" s="27">
        <v>3.15</v>
      </c>
      <c r="H74" s="27">
        <v>6.75</v>
      </c>
      <c r="I74" s="27">
        <v>21.9</v>
      </c>
      <c r="J74" s="27">
        <v>163.5</v>
      </c>
      <c r="K74" s="28">
        <v>92</v>
      </c>
      <c r="L74" s="27"/>
    </row>
    <row r="75" spans="1:12" ht="15.75" customHeight="1" x14ac:dyDescent="0.25">
      <c r="A75" s="22"/>
      <c r="B75" s="23"/>
      <c r="C75" s="24"/>
      <c r="D75" s="29" t="s">
        <v>45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46</v>
      </c>
      <c r="E76" s="26" t="s">
        <v>29</v>
      </c>
      <c r="F76" s="27">
        <v>60</v>
      </c>
      <c r="G76" s="27">
        <v>5.0999999999999996</v>
      </c>
      <c r="H76" s="27">
        <v>1.9</v>
      </c>
      <c r="I76" s="27">
        <v>36.6</v>
      </c>
      <c r="J76" s="27">
        <v>183.6</v>
      </c>
      <c r="K76" s="28">
        <v>428</v>
      </c>
      <c r="L76" s="27"/>
    </row>
    <row r="77" spans="1:12" ht="15" x14ac:dyDescent="0.25">
      <c r="A77" s="22"/>
      <c r="B77" s="23"/>
      <c r="C77" s="24"/>
      <c r="D77" s="29" t="s">
        <v>47</v>
      </c>
      <c r="E77" s="30"/>
      <c r="F77" s="31"/>
      <c r="G77" s="31"/>
      <c r="H77" s="31"/>
      <c r="I77" s="31"/>
      <c r="J77" s="31"/>
      <c r="K77" s="32"/>
      <c r="L77" s="31"/>
    </row>
    <row r="78" spans="1:12" ht="15" x14ac:dyDescent="0.25">
      <c r="A78" s="22"/>
      <c r="B78" s="23"/>
      <c r="C78" s="24"/>
      <c r="D78" s="25" t="s">
        <v>27</v>
      </c>
      <c r="E78" s="26" t="s">
        <v>55</v>
      </c>
      <c r="F78" s="27">
        <v>200</v>
      </c>
      <c r="G78" s="27">
        <v>0.2</v>
      </c>
      <c r="H78" s="27">
        <v>0</v>
      </c>
      <c r="I78" s="27">
        <v>15</v>
      </c>
      <c r="J78" s="27">
        <v>58</v>
      </c>
      <c r="K78" s="28">
        <v>685</v>
      </c>
      <c r="L78" s="31"/>
    </row>
    <row r="79" spans="1:12" ht="15" x14ac:dyDescent="0.25">
      <c r="A79" s="22"/>
      <c r="B79" s="23"/>
      <c r="C79" s="24"/>
      <c r="D79" s="25"/>
      <c r="E79" s="30"/>
      <c r="F79" s="31"/>
      <c r="G79" s="31"/>
      <c r="H79" s="31"/>
      <c r="I79" s="31"/>
      <c r="J79" s="31"/>
      <c r="K79" s="32"/>
      <c r="L79" s="31"/>
    </row>
    <row r="80" spans="1:12" ht="15.75" customHeight="1" x14ac:dyDescent="0.25">
      <c r="A80" s="33"/>
      <c r="B80" s="34"/>
      <c r="C80" s="35"/>
      <c r="D80" s="36" t="s">
        <v>36</v>
      </c>
      <c r="E80" s="37"/>
      <c r="F80" s="38">
        <f>SUM(F71:F79)</f>
        <v>760</v>
      </c>
      <c r="G80" s="38">
        <f t="shared" ref="G80:J80" si="11">SUM(G71:G79)</f>
        <v>23.27</v>
      </c>
      <c r="H80" s="38">
        <f t="shared" si="11"/>
        <v>26.849999999999998</v>
      </c>
      <c r="I80" s="38">
        <f t="shared" si="11"/>
        <v>112.88</v>
      </c>
      <c r="J80" s="38">
        <f t="shared" si="11"/>
        <v>744.7</v>
      </c>
      <c r="K80" s="39"/>
      <c r="L80" s="38">
        <v>101.25</v>
      </c>
    </row>
    <row r="81" spans="1:12" ht="15.75" customHeight="1" thickBot="1" x14ac:dyDescent="0.25">
      <c r="A81" s="43">
        <f>A63</f>
        <v>1</v>
      </c>
      <c r="B81" s="44">
        <f>B63</f>
        <v>4</v>
      </c>
      <c r="C81" s="55" t="s">
        <v>49</v>
      </c>
      <c r="D81" s="60"/>
      <c r="E81" s="45"/>
      <c r="F81" s="46">
        <f>F70+F80</f>
        <v>1350</v>
      </c>
      <c r="G81" s="46">
        <f t="shared" ref="G81:L81" si="12">G70+G80</f>
        <v>44.15</v>
      </c>
      <c r="H81" s="46">
        <f t="shared" si="12"/>
        <v>46.53</v>
      </c>
      <c r="I81" s="46">
        <f t="shared" si="12"/>
        <v>213.41</v>
      </c>
      <c r="J81" s="46">
        <f t="shared" si="12"/>
        <v>1364.3000000000002</v>
      </c>
      <c r="K81" s="46"/>
      <c r="L81" s="46">
        <f t="shared" si="12"/>
        <v>202.5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73</v>
      </c>
      <c r="F82" s="20">
        <v>250</v>
      </c>
      <c r="G82" s="20">
        <v>13.46</v>
      </c>
      <c r="H82" s="20">
        <v>16.920000000000002</v>
      </c>
      <c r="I82" s="20">
        <v>38.479999999999997</v>
      </c>
      <c r="J82" s="20">
        <v>371</v>
      </c>
      <c r="K82" s="21" t="s">
        <v>74</v>
      </c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27</v>
      </c>
      <c r="E84" s="26" t="s">
        <v>48</v>
      </c>
      <c r="F84" s="27">
        <v>200</v>
      </c>
      <c r="G84" s="27">
        <v>0.3</v>
      </c>
      <c r="H84" s="27">
        <v>0</v>
      </c>
      <c r="I84" s="27">
        <v>15.2</v>
      </c>
      <c r="J84" s="27">
        <v>60</v>
      </c>
      <c r="K84" s="28">
        <v>146</v>
      </c>
      <c r="L84" s="27"/>
    </row>
    <row r="85" spans="1:12" ht="15" x14ac:dyDescent="0.25">
      <c r="A85" s="22"/>
      <c r="B85" s="23"/>
      <c r="C85" s="24"/>
      <c r="D85" s="29" t="s">
        <v>28</v>
      </c>
      <c r="E85" s="26" t="s">
        <v>29</v>
      </c>
      <c r="F85" s="27">
        <v>50</v>
      </c>
      <c r="G85" s="27">
        <v>4.28</v>
      </c>
      <c r="H85" s="27">
        <v>1.58</v>
      </c>
      <c r="I85" s="27">
        <v>30.53</v>
      </c>
      <c r="J85" s="27">
        <v>153</v>
      </c>
      <c r="K85" s="28">
        <v>428</v>
      </c>
      <c r="L85" s="27"/>
    </row>
    <row r="86" spans="1:12" ht="15" x14ac:dyDescent="0.25">
      <c r="A86" s="22"/>
      <c r="B86" s="23"/>
      <c r="C86" s="24"/>
      <c r="D86" s="29" t="s">
        <v>30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30"/>
      <c r="F88" s="31"/>
      <c r="G88" s="31"/>
      <c r="H88" s="31"/>
      <c r="I88" s="31"/>
      <c r="J88" s="31"/>
      <c r="K88" s="32"/>
      <c r="L88" s="31"/>
    </row>
    <row r="89" spans="1:12" ht="15" x14ac:dyDescent="0.25">
      <c r="A89" s="33"/>
      <c r="B89" s="34"/>
      <c r="C89" s="35"/>
      <c r="D89" s="36" t="s">
        <v>36</v>
      </c>
      <c r="E89" s="37"/>
      <c r="F89" s="38">
        <f>SUM(F82:F88)</f>
        <v>500</v>
      </c>
      <c r="G89" s="38">
        <f t="shared" ref="G89:J89" si="13">SUM(G82:G88)</f>
        <v>18.040000000000003</v>
      </c>
      <c r="H89" s="38">
        <f t="shared" si="13"/>
        <v>18.5</v>
      </c>
      <c r="I89" s="38">
        <f t="shared" si="13"/>
        <v>84.21</v>
      </c>
      <c r="J89" s="38">
        <f t="shared" si="13"/>
        <v>584</v>
      </c>
      <c r="K89" s="39"/>
      <c r="L89" s="38">
        <v>101.25</v>
      </c>
    </row>
    <row r="90" spans="1:12" ht="15" x14ac:dyDescent="0.25">
      <c r="A90" s="40">
        <f>A82</f>
        <v>1</v>
      </c>
      <c r="B90" s="41">
        <f>B82</f>
        <v>5</v>
      </c>
      <c r="C90" s="42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39</v>
      </c>
      <c r="E91" s="26" t="s">
        <v>75</v>
      </c>
      <c r="F91" s="27">
        <v>240</v>
      </c>
      <c r="G91" s="27">
        <v>8.07</v>
      </c>
      <c r="H91" s="27">
        <v>6.4</v>
      </c>
      <c r="I91" s="27">
        <v>13.8</v>
      </c>
      <c r="J91" s="27">
        <v>117</v>
      </c>
      <c r="K91" s="28">
        <v>132</v>
      </c>
      <c r="L91" s="27"/>
    </row>
    <row r="92" spans="1:12" ht="15" x14ac:dyDescent="0.25">
      <c r="A92" s="22"/>
      <c r="B92" s="23"/>
      <c r="C92" s="24"/>
      <c r="D92" s="29" t="s">
        <v>41</v>
      </c>
      <c r="E92" s="26" t="s">
        <v>76</v>
      </c>
      <c r="F92" s="27">
        <v>200</v>
      </c>
      <c r="G92" s="27">
        <v>12.8</v>
      </c>
      <c r="H92" s="27">
        <v>16.8</v>
      </c>
      <c r="I92" s="27">
        <v>36.200000000000003</v>
      </c>
      <c r="J92" s="27">
        <v>358</v>
      </c>
      <c r="K92" s="28">
        <v>492</v>
      </c>
      <c r="L92" s="27"/>
    </row>
    <row r="93" spans="1:12" ht="15" x14ac:dyDescent="0.25">
      <c r="A93" s="22"/>
      <c r="B93" s="23"/>
      <c r="C93" s="24"/>
      <c r="D93" s="29" t="s">
        <v>43</v>
      </c>
      <c r="E93" s="26"/>
      <c r="F93" s="27"/>
      <c r="G93" s="27"/>
      <c r="H93" s="27"/>
      <c r="I93" s="27"/>
      <c r="J93" s="27"/>
      <c r="K93" s="28"/>
      <c r="L93" s="27"/>
    </row>
    <row r="94" spans="1:12" ht="15.75" customHeight="1" x14ac:dyDescent="0.25">
      <c r="A94" s="22"/>
      <c r="B94" s="23"/>
      <c r="C94" s="24"/>
      <c r="D94" s="29" t="s">
        <v>45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46</v>
      </c>
      <c r="E95" s="26" t="s">
        <v>29</v>
      </c>
      <c r="F95" s="27">
        <v>60</v>
      </c>
      <c r="G95" s="27">
        <v>5.0999999999999996</v>
      </c>
      <c r="H95" s="27">
        <v>1.9</v>
      </c>
      <c r="I95" s="27">
        <v>36.6</v>
      </c>
      <c r="J95" s="27">
        <v>183.6</v>
      </c>
      <c r="K95" s="28">
        <v>428</v>
      </c>
      <c r="L95" s="27"/>
    </row>
    <row r="96" spans="1:12" ht="15" x14ac:dyDescent="0.25">
      <c r="A96" s="22"/>
      <c r="B96" s="23"/>
      <c r="C96" s="24"/>
      <c r="D96" s="29" t="s">
        <v>47</v>
      </c>
      <c r="E96" s="30"/>
      <c r="F96" s="31"/>
      <c r="G96" s="31"/>
      <c r="H96" s="31"/>
      <c r="I96" s="31"/>
      <c r="J96" s="31"/>
      <c r="K96" s="32"/>
      <c r="L96" s="31"/>
    </row>
    <row r="97" spans="1:12" ht="15" x14ac:dyDescent="0.25">
      <c r="A97" s="22"/>
      <c r="B97" s="23"/>
      <c r="C97" s="24"/>
      <c r="D97" s="25" t="s">
        <v>27</v>
      </c>
      <c r="E97" s="26" t="s">
        <v>55</v>
      </c>
      <c r="F97" s="27">
        <v>200</v>
      </c>
      <c r="G97" s="27">
        <v>0.2</v>
      </c>
      <c r="H97" s="27">
        <v>0</v>
      </c>
      <c r="I97" s="27">
        <v>15</v>
      </c>
      <c r="J97" s="27">
        <v>58</v>
      </c>
      <c r="K97" s="28">
        <v>685</v>
      </c>
      <c r="L97" s="31"/>
    </row>
    <row r="98" spans="1:12" ht="15" x14ac:dyDescent="0.25">
      <c r="A98" s="22"/>
      <c r="B98" s="23"/>
      <c r="C98" s="24"/>
      <c r="D98" s="25"/>
      <c r="E98" s="30"/>
      <c r="F98" s="31"/>
      <c r="G98" s="31"/>
      <c r="H98" s="31"/>
      <c r="I98" s="31"/>
      <c r="J98" s="31"/>
      <c r="K98" s="32"/>
      <c r="L98" s="31"/>
    </row>
    <row r="99" spans="1:12" ht="15.75" customHeight="1" thickBot="1" x14ac:dyDescent="0.3">
      <c r="A99" s="33"/>
      <c r="B99" s="34"/>
      <c r="C99" s="35"/>
      <c r="D99" s="36" t="s">
        <v>36</v>
      </c>
      <c r="E99" s="37"/>
      <c r="F99" s="38">
        <f>SUM(F90:F98)</f>
        <v>700</v>
      </c>
      <c r="G99" s="38">
        <f t="shared" ref="G99:J99" si="14">SUM(G90:G98)</f>
        <v>26.169999999999998</v>
      </c>
      <c r="H99" s="38">
        <f t="shared" si="14"/>
        <v>25.1</v>
      </c>
      <c r="I99" s="38">
        <f t="shared" si="14"/>
        <v>101.6</v>
      </c>
      <c r="J99" s="38">
        <f t="shared" si="14"/>
        <v>716.6</v>
      </c>
      <c r="K99" s="39"/>
      <c r="L99" s="38">
        <v>101.25</v>
      </c>
    </row>
    <row r="100" spans="1:12" ht="15.75" customHeight="1" thickBot="1" x14ac:dyDescent="0.25">
      <c r="A100" s="43">
        <f>A82</f>
        <v>1</v>
      </c>
      <c r="B100" s="44">
        <f>B82</f>
        <v>5</v>
      </c>
      <c r="C100" s="61" t="s">
        <v>49</v>
      </c>
      <c r="D100" s="62"/>
      <c r="E100" s="45"/>
      <c r="F100" s="46">
        <f>F89+F99</f>
        <v>1200</v>
      </c>
      <c r="G100" s="46">
        <f t="shared" ref="G100:L100" si="15">G89+G99</f>
        <v>44.21</v>
      </c>
      <c r="H100" s="46">
        <f t="shared" si="15"/>
        <v>43.6</v>
      </c>
      <c r="I100" s="46">
        <f t="shared" si="15"/>
        <v>185.81</v>
      </c>
      <c r="J100" s="46">
        <f t="shared" si="15"/>
        <v>1300.5999999999999</v>
      </c>
      <c r="K100" s="46"/>
      <c r="L100" s="46">
        <f t="shared" si="15"/>
        <v>202.5</v>
      </c>
    </row>
    <row r="101" spans="1:12" ht="15" x14ac:dyDescent="0.25">
      <c r="A101" s="15">
        <v>1</v>
      </c>
      <c r="B101" s="16">
        <v>6</v>
      </c>
      <c r="C101" s="17" t="s">
        <v>23</v>
      </c>
      <c r="D101" s="18" t="s">
        <v>24</v>
      </c>
      <c r="E101" s="50" t="s">
        <v>77</v>
      </c>
      <c r="F101" s="31">
        <v>210</v>
      </c>
      <c r="G101" s="31">
        <v>6.08</v>
      </c>
      <c r="H101" s="31">
        <v>11.18</v>
      </c>
      <c r="I101" s="31">
        <v>33.479999999999997</v>
      </c>
      <c r="J101" s="31">
        <v>260</v>
      </c>
      <c r="K101" s="32">
        <v>175</v>
      </c>
      <c r="L101" s="51"/>
    </row>
    <row r="102" spans="1:12" ht="15" x14ac:dyDescent="0.25">
      <c r="A102" s="22"/>
      <c r="B102" s="23"/>
      <c r="C102" s="24"/>
      <c r="D102" s="25"/>
      <c r="E102" s="30"/>
      <c r="F102" s="31"/>
      <c r="G102" s="31"/>
      <c r="H102" s="31"/>
      <c r="I102" s="31"/>
      <c r="J102" s="31"/>
      <c r="K102" s="32"/>
      <c r="L102" s="31"/>
    </row>
    <row r="103" spans="1:12" ht="15" x14ac:dyDescent="0.25">
      <c r="A103" s="22"/>
      <c r="B103" s="23"/>
      <c r="C103" s="24"/>
      <c r="D103" s="29" t="s">
        <v>27</v>
      </c>
      <c r="E103" s="26" t="s">
        <v>55</v>
      </c>
      <c r="F103" s="27">
        <v>200</v>
      </c>
      <c r="G103" s="27">
        <v>0.2</v>
      </c>
      <c r="H103" s="27">
        <v>0</v>
      </c>
      <c r="I103" s="27">
        <v>15</v>
      </c>
      <c r="J103" s="27">
        <v>58</v>
      </c>
      <c r="K103" s="28">
        <v>685</v>
      </c>
      <c r="L103" s="27"/>
    </row>
    <row r="104" spans="1:12" ht="15" x14ac:dyDescent="0.25">
      <c r="A104" s="22"/>
      <c r="B104" s="23"/>
      <c r="C104" s="24"/>
      <c r="D104" s="29" t="s">
        <v>28</v>
      </c>
      <c r="E104" s="26" t="s">
        <v>29</v>
      </c>
      <c r="F104" s="27">
        <v>50</v>
      </c>
      <c r="G104" s="27">
        <v>4.28</v>
      </c>
      <c r="H104" s="27">
        <v>1.58</v>
      </c>
      <c r="I104" s="27">
        <v>30.53</v>
      </c>
      <c r="J104" s="27">
        <v>153</v>
      </c>
      <c r="K104" s="28">
        <v>428</v>
      </c>
      <c r="L104" s="27"/>
    </row>
    <row r="105" spans="1:12" ht="15" x14ac:dyDescent="0.25">
      <c r="A105" s="22"/>
      <c r="B105" s="23"/>
      <c r="C105" s="24"/>
      <c r="D105" s="29" t="s">
        <v>30</v>
      </c>
      <c r="E105" s="30"/>
      <c r="F105" s="31"/>
      <c r="G105" s="31"/>
      <c r="H105" s="31"/>
      <c r="I105" s="31"/>
      <c r="J105" s="31"/>
      <c r="K105" s="32"/>
      <c r="L105" s="31"/>
    </row>
    <row r="106" spans="1:12" ht="15" x14ac:dyDescent="0.25">
      <c r="A106" s="22"/>
      <c r="B106" s="23"/>
      <c r="C106" s="24"/>
      <c r="D106" s="25" t="s">
        <v>78</v>
      </c>
      <c r="E106" s="30" t="s">
        <v>79</v>
      </c>
      <c r="F106" s="31">
        <v>130</v>
      </c>
      <c r="G106" s="31">
        <v>4.7699999999999996</v>
      </c>
      <c r="H106" s="31">
        <v>3.25</v>
      </c>
      <c r="I106" s="31">
        <v>14.3</v>
      </c>
      <c r="J106" s="31">
        <v>101.4</v>
      </c>
      <c r="K106" s="32" t="s">
        <v>68</v>
      </c>
      <c r="L106" s="31"/>
    </row>
    <row r="107" spans="1:12" ht="15" x14ac:dyDescent="0.25">
      <c r="A107" s="22"/>
      <c r="B107" s="23"/>
      <c r="C107" s="24"/>
      <c r="D107" s="25"/>
      <c r="E107" s="30"/>
      <c r="F107" s="31"/>
      <c r="G107" s="31"/>
      <c r="H107" s="31"/>
      <c r="I107" s="31"/>
      <c r="J107" s="31"/>
      <c r="K107" s="32"/>
      <c r="L107" s="31"/>
    </row>
    <row r="108" spans="1:12" ht="15" x14ac:dyDescent="0.25">
      <c r="A108" s="33"/>
      <c r="B108" s="34"/>
      <c r="C108" s="35"/>
      <c r="D108" s="36" t="s">
        <v>36</v>
      </c>
      <c r="E108" s="37"/>
      <c r="F108" s="38">
        <f>SUM(F101:F107)</f>
        <v>590</v>
      </c>
      <c r="G108" s="38">
        <f t="shared" ref="G108:J108" si="16">SUM(G101:G107)</f>
        <v>15.33</v>
      </c>
      <c r="H108" s="38">
        <f t="shared" si="16"/>
        <v>16.009999999999998</v>
      </c>
      <c r="I108" s="38">
        <f t="shared" si="16"/>
        <v>93.309999999999988</v>
      </c>
      <c r="J108" s="38">
        <f t="shared" si="16"/>
        <v>572.4</v>
      </c>
      <c r="K108" s="39"/>
      <c r="L108" s="38">
        <v>101.25</v>
      </c>
    </row>
    <row r="109" spans="1:12" ht="15" x14ac:dyDescent="0.25">
      <c r="A109" s="40">
        <f>A101</f>
        <v>1</v>
      </c>
      <c r="B109" s="41">
        <f>B101</f>
        <v>6</v>
      </c>
      <c r="C109" s="42" t="s">
        <v>37</v>
      </c>
      <c r="D109" s="29" t="s">
        <v>38</v>
      </c>
      <c r="E109" s="30"/>
      <c r="F109" s="31"/>
      <c r="G109" s="31"/>
      <c r="H109" s="31"/>
      <c r="I109" s="31"/>
      <c r="J109" s="31"/>
      <c r="K109" s="32"/>
      <c r="L109" s="31"/>
    </row>
    <row r="110" spans="1:12" ht="15.75" thickBot="1" x14ac:dyDescent="0.3">
      <c r="A110" s="22"/>
      <c r="B110" s="23"/>
      <c r="C110" s="24"/>
      <c r="D110" s="29" t="s">
        <v>39</v>
      </c>
      <c r="E110" s="30" t="s">
        <v>80</v>
      </c>
      <c r="F110" s="31">
        <v>250</v>
      </c>
      <c r="G110" s="31">
        <v>7.4</v>
      </c>
      <c r="H110" s="31">
        <v>8.5</v>
      </c>
      <c r="I110" s="31">
        <v>22.9</v>
      </c>
      <c r="J110" s="31">
        <v>197</v>
      </c>
      <c r="K110" s="32">
        <v>160</v>
      </c>
      <c r="L110" s="31"/>
    </row>
    <row r="111" spans="1:12" ht="15" x14ac:dyDescent="0.25">
      <c r="A111" s="22"/>
      <c r="B111" s="23"/>
      <c r="C111" s="24"/>
      <c r="D111" s="29" t="s">
        <v>41</v>
      </c>
      <c r="E111" s="50" t="s">
        <v>77</v>
      </c>
      <c r="F111" s="31">
        <v>210</v>
      </c>
      <c r="G111" s="31">
        <v>6.08</v>
      </c>
      <c r="H111" s="31">
        <v>11.18</v>
      </c>
      <c r="I111" s="31">
        <v>33.479999999999997</v>
      </c>
      <c r="J111" s="31">
        <v>260</v>
      </c>
      <c r="K111" s="32">
        <v>175</v>
      </c>
      <c r="L111" s="31"/>
    </row>
    <row r="112" spans="1:12" ht="15" x14ac:dyDescent="0.25">
      <c r="A112" s="22"/>
      <c r="B112" s="23"/>
      <c r="C112" s="24"/>
      <c r="D112" s="29" t="s">
        <v>43</v>
      </c>
      <c r="E112" s="30"/>
      <c r="F112" s="31"/>
      <c r="G112" s="31"/>
      <c r="H112" s="31"/>
      <c r="I112" s="31"/>
      <c r="J112" s="31"/>
      <c r="K112" s="32"/>
      <c r="L112" s="31"/>
    </row>
    <row r="113" spans="1:12" ht="15" x14ac:dyDescent="0.25">
      <c r="A113" s="22"/>
      <c r="B113" s="23"/>
      <c r="C113" s="24"/>
      <c r="D113" s="29" t="s">
        <v>45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46</v>
      </c>
      <c r="E114" s="26" t="s">
        <v>29</v>
      </c>
      <c r="F114" s="27">
        <v>60</v>
      </c>
      <c r="G114" s="27">
        <v>5.0999999999999996</v>
      </c>
      <c r="H114" s="27">
        <v>1.9</v>
      </c>
      <c r="I114" s="27">
        <v>36.6</v>
      </c>
      <c r="J114" s="27">
        <v>183.6</v>
      </c>
      <c r="K114" s="28">
        <v>428</v>
      </c>
      <c r="L114" s="27"/>
    </row>
    <row r="115" spans="1:12" ht="15" x14ac:dyDescent="0.25">
      <c r="A115" s="22"/>
      <c r="B115" s="23"/>
      <c r="C115" s="24"/>
      <c r="D115" s="29" t="s">
        <v>47</v>
      </c>
      <c r="E115" s="30"/>
      <c r="F115" s="31"/>
      <c r="G115" s="31"/>
      <c r="H115" s="31"/>
      <c r="I115" s="31"/>
      <c r="J115" s="31"/>
      <c r="K115" s="32"/>
      <c r="L115" s="31"/>
    </row>
    <row r="116" spans="1:12" ht="15" x14ac:dyDescent="0.25">
      <c r="A116" s="22"/>
      <c r="B116" s="23"/>
      <c r="C116" s="24"/>
      <c r="D116" s="25" t="s">
        <v>27</v>
      </c>
      <c r="E116" s="26" t="s">
        <v>55</v>
      </c>
      <c r="F116" s="27">
        <v>200</v>
      </c>
      <c r="G116" s="27">
        <v>0.2</v>
      </c>
      <c r="H116" s="27">
        <v>0</v>
      </c>
      <c r="I116" s="27">
        <v>15</v>
      </c>
      <c r="J116" s="27">
        <v>58</v>
      </c>
      <c r="K116" s="28">
        <v>685</v>
      </c>
      <c r="L116" s="31"/>
    </row>
    <row r="117" spans="1:12" ht="15" x14ac:dyDescent="0.25">
      <c r="A117" s="22"/>
      <c r="B117" s="23"/>
      <c r="C117" s="24"/>
      <c r="D117" s="25" t="s">
        <v>78</v>
      </c>
      <c r="E117" s="30" t="s">
        <v>79</v>
      </c>
      <c r="F117" s="31">
        <v>130</v>
      </c>
      <c r="G117" s="31">
        <v>4.7699999999999996</v>
      </c>
      <c r="H117" s="31">
        <v>3.25</v>
      </c>
      <c r="I117" s="31">
        <v>14.3</v>
      </c>
      <c r="J117" s="31">
        <v>101.4</v>
      </c>
      <c r="K117" s="32" t="s">
        <v>68</v>
      </c>
      <c r="L117" s="31"/>
    </row>
    <row r="118" spans="1:12" ht="15.75" customHeight="1" x14ac:dyDescent="0.25">
      <c r="A118" s="33"/>
      <c r="B118" s="34"/>
      <c r="C118" s="35"/>
      <c r="D118" s="36" t="s">
        <v>36</v>
      </c>
      <c r="E118" s="37"/>
      <c r="F118" s="38">
        <f>SUM(F109:F117)</f>
        <v>850</v>
      </c>
      <c r="G118" s="38">
        <f t="shared" ref="G118:J118" si="17">SUM(G109:G117)</f>
        <v>23.549999999999997</v>
      </c>
      <c r="H118" s="38">
        <f t="shared" si="17"/>
        <v>24.83</v>
      </c>
      <c r="I118" s="38">
        <f t="shared" si="17"/>
        <v>122.27999999999999</v>
      </c>
      <c r="J118" s="38">
        <f t="shared" si="17"/>
        <v>800</v>
      </c>
      <c r="K118" s="39"/>
      <c r="L118" s="38">
        <v>101.25</v>
      </c>
    </row>
    <row r="119" spans="1:12" ht="15.75" customHeight="1" thickBot="1" x14ac:dyDescent="0.25">
      <c r="A119" s="43">
        <f>A101</f>
        <v>1</v>
      </c>
      <c r="B119" s="44">
        <f>B101</f>
        <v>6</v>
      </c>
      <c r="C119" s="55" t="s">
        <v>49</v>
      </c>
      <c r="D119" s="56"/>
      <c r="E119" s="45"/>
      <c r="F119" s="46">
        <f>F108+F118</f>
        <v>1440</v>
      </c>
      <c r="G119" s="46">
        <f t="shared" ref="G119:J119" si="18">G108+G118</f>
        <v>38.879999999999995</v>
      </c>
      <c r="H119" s="46">
        <f t="shared" si="18"/>
        <v>40.839999999999996</v>
      </c>
      <c r="I119" s="46">
        <f t="shared" si="18"/>
        <v>215.58999999999997</v>
      </c>
      <c r="J119" s="46">
        <f t="shared" si="18"/>
        <v>1372.4</v>
      </c>
      <c r="K119" s="46"/>
      <c r="L119" s="46">
        <f t="shared" ref="L119" si="19">L108+L118</f>
        <v>202.5</v>
      </c>
    </row>
    <row r="120" spans="1:12" ht="25.5" x14ac:dyDescent="0.25">
      <c r="A120" s="47">
        <v>2</v>
      </c>
      <c r="B120" s="23">
        <v>1</v>
      </c>
      <c r="C120" s="17" t="s">
        <v>23</v>
      </c>
      <c r="D120" s="18" t="s">
        <v>24</v>
      </c>
      <c r="E120" s="19" t="s">
        <v>81</v>
      </c>
      <c r="F120" s="20">
        <v>250</v>
      </c>
      <c r="G120" s="20">
        <v>11.33</v>
      </c>
      <c r="H120" s="20">
        <v>14.49</v>
      </c>
      <c r="I120" s="20">
        <v>38.74</v>
      </c>
      <c r="J120" s="20">
        <v>315</v>
      </c>
      <c r="K120" s="21" t="s">
        <v>82</v>
      </c>
      <c r="L120" s="20"/>
    </row>
    <row r="121" spans="1:12" ht="15" x14ac:dyDescent="0.25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7"/>
      <c r="B122" s="23"/>
      <c r="C122" s="24"/>
      <c r="D122" s="29" t="s">
        <v>27</v>
      </c>
      <c r="E122" s="26" t="s">
        <v>83</v>
      </c>
      <c r="F122" s="27">
        <v>200</v>
      </c>
      <c r="G122" s="27">
        <v>0.2</v>
      </c>
      <c r="H122" s="27">
        <v>0</v>
      </c>
      <c r="I122" s="27">
        <v>15</v>
      </c>
      <c r="J122" s="27">
        <v>58</v>
      </c>
      <c r="K122" s="28">
        <v>685</v>
      </c>
      <c r="L122" s="27"/>
    </row>
    <row r="123" spans="1:12" ht="15" x14ac:dyDescent="0.25">
      <c r="A123" s="47"/>
      <c r="B123" s="23"/>
      <c r="C123" s="24"/>
      <c r="D123" s="29" t="s">
        <v>28</v>
      </c>
      <c r="E123" s="26" t="s">
        <v>29</v>
      </c>
      <c r="F123" s="27">
        <v>50</v>
      </c>
      <c r="G123" s="27">
        <v>4.28</v>
      </c>
      <c r="H123" s="27">
        <v>1.58</v>
      </c>
      <c r="I123" s="27">
        <v>30.53</v>
      </c>
      <c r="J123" s="27">
        <v>153</v>
      </c>
      <c r="K123" s="28">
        <v>428</v>
      </c>
      <c r="L123" s="27"/>
    </row>
    <row r="124" spans="1:12" ht="15" x14ac:dyDescent="0.25">
      <c r="A124" s="47"/>
      <c r="B124" s="23"/>
      <c r="C124" s="24"/>
      <c r="D124" s="29" t="s">
        <v>30</v>
      </c>
      <c r="E124" s="30"/>
      <c r="F124" s="31"/>
      <c r="G124" s="31"/>
      <c r="H124" s="31"/>
      <c r="I124" s="31"/>
      <c r="J124" s="31"/>
      <c r="K124" s="32"/>
      <c r="L124" s="31"/>
    </row>
    <row r="125" spans="1:12" ht="15" x14ac:dyDescent="0.25">
      <c r="A125" s="47"/>
      <c r="B125" s="23"/>
      <c r="C125" s="24"/>
      <c r="D125" s="25" t="s">
        <v>34</v>
      </c>
      <c r="E125" s="30" t="s">
        <v>84</v>
      </c>
      <c r="F125" s="31">
        <v>10</v>
      </c>
      <c r="G125" s="31">
        <v>0.08</v>
      </c>
      <c r="H125" s="31">
        <v>7.25</v>
      </c>
      <c r="I125" s="31">
        <v>0.13</v>
      </c>
      <c r="J125" s="31">
        <v>66</v>
      </c>
      <c r="K125" s="32">
        <v>15</v>
      </c>
      <c r="L125" s="31"/>
    </row>
    <row r="126" spans="1:12" ht="15" x14ac:dyDescent="0.25">
      <c r="A126" s="47"/>
      <c r="B126" s="23"/>
      <c r="C126" s="24"/>
      <c r="D126" s="25"/>
      <c r="E126" s="30"/>
      <c r="F126" s="31"/>
      <c r="G126" s="31"/>
      <c r="H126" s="31"/>
      <c r="I126" s="31"/>
      <c r="J126" s="31"/>
      <c r="K126" s="32"/>
      <c r="L126" s="31"/>
    </row>
    <row r="127" spans="1:12" ht="15" x14ac:dyDescent="0.25">
      <c r="A127" s="48"/>
      <c r="B127" s="34"/>
      <c r="C127" s="35"/>
      <c r="D127" s="36" t="s">
        <v>36</v>
      </c>
      <c r="E127" s="37"/>
      <c r="F127" s="38">
        <f>SUM(F120:F126)</f>
        <v>510</v>
      </c>
      <c r="G127" s="38">
        <f t="shared" ref="G127:J127" si="20">SUM(G120:G126)</f>
        <v>15.889999999999999</v>
      </c>
      <c r="H127" s="38">
        <f t="shared" si="20"/>
        <v>23.32</v>
      </c>
      <c r="I127" s="38">
        <f t="shared" si="20"/>
        <v>84.4</v>
      </c>
      <c r="J127" s="38">
        <f t="shared" si="20"/>
        <v>592</v>
      </c>
      <c r="K127" s="39"/>
      <c r="L127" s="38">
        <v>101.25</v>
      </c>
    </row>
    <row r="128" spans="1:12" ht="15" x14ac:dyDescent="0.25">
      <c r="A128" s="41">
        <f>A120</f>
        <v>2</v>
      </c>
      <c r="B128" s="41">
        <f>B120</f>
        <v>1</v>
      </c>
      <c r="C128" s="42" t="s">
        <v>37</v>
      </c>
      <c r="D128" s="29" t="s">
        <v>38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7"/>
      <c r="B129" s="23"/>
      <c r="C129" s="24"/>
      <c r="D129" s="29" t="s">
        <v>39</v>
      </c>
      <c r="E129" s="26" t="s">
        <v>85</v>
      </c>
      <c r="F129" s="27">
        <v>200</v>
      </c>
      <c r="G129" s="27">
        <v>6.24</v>
      </c>
      <c r="H129" s="27">
        <v>7.52</v>
      </c>
      <c r="I129" s="27">
        <v>10.32</v>
      </c>
      <c r="J129" s="27">
        <v>127.36</v>
      </c>
      <c r="K129" s="28">
        <v>56</v>
      </c>
      <c r="L129" s="27"/>
    </row>
    <row r="130" spans="1:12" ht="15" x14ac:dyDescent="0.25">
      <c r="A130" s="47"/>
      <c r="B130" s="23"/>
      <c r="C130" s="24"/>
      <c r="D130" s="29" t="s">
        <v>41</v>
      </c>
      <c r="E130" s="26" t="s">
        <v>86</v>
      </c>
      <c r="F130" s="27">
        <v>90</v>
      </c>
      <c r="G130" s="27">
        <v>9.68</v>
      </c>
      <c r="H130" s="27">
        <v>8.34</v>
      </c>
      <c r="I130" s="27">
        <v>9.99</v>
      </c>
      <c r="J130" s="27">
        <v>186</v>
      </c>
      <c r="K130" s="28">
        <v>271</v>
      </c>
      <c r="L130" s="27"/>
    </row>
    <row r="131" spans="1:12" ht="15" x14ac:dyDescent="0.25">
      <c r="A131" s="47"/>
      <c r="B131" s="23"/>
      <c r="C131" s="24"/>
      <c r="D131" s="29" t="s">
        <v>43</v>
      </c>
      <c r="E131" s="26" t="s">
        <v>87</v>
      </c>
      <c r="F131" s="27">
        <v>150</v>
      </c>
      <c r="G131" s="27">
        <v>1.65</v>
      </c>
      <c r="H131" s="27">
        <v>6.15</v>
      </c>
      <c r="I131" s="27">
        <v>28.75</v>
      </c>
      <c r="J131" s="27">
        <v>129</v>
      </c>
      <c r="K131" s="28">
        <v>510</v>
      </c>
      <c r="L131" s="27"/>
    </row>
    <row r="132" spans="1:12" ht="15" x14ac:dyDescent="0.25">
      <c r="A132" s="47"/>
      <c r="B132" s="23"/>
      <c r="C132" s="24"/>
      <c r="D132" s="29" t="s">
        <v>45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7"/>
      <c r="B133" s="23"/>
      <c r="C133" s="24"/>
      <c r="D133" s="29" t="s">
        <v>46</v>
      </c>
      <c r="E133" s="26" t="s">
        <v>29</v>
      </c>
      <c r="F133" s="27">
        <v>60</v>
      </c>
      <c r="G133" s="27">
        <v>5.0999999999999996</v>
      </c>
      <c r="H133" s="27">
        <v>1.9</v>
      </c>
      <c r="I133" s="27">
        <v>36.6</v>
      </c>
      <c r="J133" s="27">
        <v>183.6</v>
      </c>
      <c r="K133" s="28">
        <v>428</v>
      </c>
      <c r="L133" s="27"/>
    </row>
    <row r="134" spans="1:12" ht="15" x14ac:dyDescent="0.25">
      <c r="A134" s="47"/>
      <c r="B134" s="23"/>
      <c r="C134" s="24"/>
      <c r="D134" s="29" t="s">
        <v>47</v>
      </c>
      <c r="E134" s="30"/>
      <c r="F134" s="31"/>
      <c r="G134" s="31"/>
      <c r="H134" s="31"/>
      <c r="I134" s="31"/>
      <c r="J134" s="31"/>
      <c r="K134" s="32"/>
      <c r="L134" s="31"/>
    </row>
    <row r="135" spans="1:12" ht="15" x14ac:dyDescent="0.25">
      <c r="A135" s="47"/>
      <c r="B135" s="23"/>
      <c r="C135" s="24"/>
      <c r="D135" s="25" t="s">
        <v>34</v>
      </c>
      <c r="E135" s="30" t="s">
        <v>35</v>
      </c>
      <c r="F135" s="31">
        <v>10</v>
      </c>
      <c r="G135" s="31">
        <v>2.6</v>
      </c>
      <c r="H135" s="31">
        <v>2.65</v>
      </c>
      <c r="I135" s="31">
        <v>0</v>
      </c>
      <c r="J135" s="31">
        <v>34</v>
      </c>
      <c r="K135" s="32">
        <v>15</v>
      </c>
      <c r="L135" s="31"/>
    </row>
    <row r="136" spans="1:12" ht="15" x14ac:dyDescent="0.25">
      <c r="A136" s="47"/>
      <c r="B136" s="23"/>
      <c r="C136" s="24"/>
      <c r="D136" s="25" t="s">
        <v>27</v>
      </c>
      <c r="E136" s="26" t="s">
        <v>55</v>
      </c>
      <c r="F136" s="27">
        <v>200</v>
      </c>
      <c r="G136" s="27">
        <v>0.2</v>
      </c>
      <c r="H136" s="27">
        <v>0</v>
      </c>
      <c r="I136" s="27">
        <v>15</v>
      </c>
      <c r="J136" s="27">
        <v>58</v>
      </c>
      <c r="K136" s="28">
        <v>685</v>
      </c>
      <c r="L136" s="31"/>
    </row>
    <row r="137" spans="1:12" ht="15" x14ac:dyDescent="0.25">
      <c r="A137" s="48"/>
      <c r="B137" s="34"/>
      <c r="C137" s="35"/>
      <c r="D137" s="36" t="s">
        <v>36</v>
      </c>
      <c r="E137" s="37"/>
      <c r="F137" s="38">
        <f>SUM(F128:F136)</f>
        <v>710</v>
      </c>
      <c r="G137" s="38">
        <f t="shared" ref="G137:J137" si="21">SUM(G128:G136)</f>
        <v>25.470000000000002</v>
      </c>
      <c r="H137" s="38">
        <f t="shared" si="21"/>
        <v>26.559999999999995</v>
      </c>
      <c r="I137" s="38">
        <f t="shared" si="21"/>
        <v>100.66</v>
      </c>
      <c r="J137" s="38">
        <f t="shared" si="21"/>
        <v>717.96</v>
      </c>
      <c r="K137" s="39"/>
      <c r="L137" s="38">
        <v>101.25</v>
      </c>
    </row>
    <row r="138" spans="1:12" ht="15.75" thickBot="1" x14ac:dyDescent="0.25">
      <c r="A138" s="49">
        <f>A120</f>
        <v>2</v>
      </c>
      <c r="B138" s="49">
        <f>B120</f>
        <v>1</v>
      </c>
      <c r="C138" s="55" t="s">
        <v>49</v>
      </c>
      <c r="D138" s="56"/>
      <c r="E138" s="45"/>
      <c r="F138" s="46">
        <f>F127+F137</f>
        <v>1220</v>
      </c>
      <c r="G138" s="46">
        <f t="shared" ref="G138:L138" si="22">G127+G137</f>
        <v>41.36</v>
      </c>
      <c r="H138" s="46">
        <f t="shared" si="22"/>
        <v>49.879999999999995</v>
      </c>
      <c r="I138" s="46">
        <f t="shared" si="22"/>
        <v>185.06</v>
      </c>
      <c r="J138" s="46">
        <f t="shared" si="22"/>
        <v>1309.96</v>
      </c>
      <c r="K138" s="46"/>
      <c r="L138" s="46">
        <f t="shared" si="22"/>
        <v>202.5</v>
      </c>
    </row>
    <row r="139" spans="1:12" ht="15" x14ac:dyDescent="0.25">
      <c r="A139" s="15">
        <v>2</v>
      </c>
      <c r="B139" s="16">
        <v>2</v>
      </c>
      <c r="C139" s="17" t="s">
        <v>23</v>
      </c>
      <c r="D139" s="18" t="s">
        <v>24</v>
      </c>
      <c r="E139" s="19" t="s">
        <v>88</v>
      </c>
      <c r="F139" s="20">
        <v>240</v>
      </c>
      <c r="G139" s="20">
        <v>13.62</v>
      </c>
      <c r="H139" s="20">
        <v>18.25</v>
      </c>
      <c r="I139" s="20">
        <v>40.950000000000003</v>
      </c>
      <c r="J139" s="20">
        <v>368.9</v>
      </c>
      <c r="K139" s="21" t="s">
        <v>89</v>
      </c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27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28</v>
      </c>
      <c r="E142" s="26" t="s">
        <v>29</v>
      </c>
      <c r="F142" s="27">
        <v>50</v>
      </c>
      <c r="G142" s="27">
        <v>4.28</v>
      </c>
      <c r="H142" s="27">
        <v>1.58</v>
      </c>
      <c r="I142" s="27">
        <v>30.53</v>
      </c>
      <c r="J142" s="27">
        <v>153</v>
      </c>
      <c r="K142" s="28">
        <v>428</v>
      </c>
      <c r="L142" s="27"/>
    </row>
    <row r="143" spans="1:12" ht="15" x14ac:dyDescent="0.25">
      <c r="A143" s="22"/>
      <c r="B143" s="23"/>
      <c r="C143" s="24"/>
      <c r="D143" s="29" t="s">
        <v>30</v>
      </c>
      <c r="E143" s="26" t="s">
        <v>67</v>
      </c>
      <c r="F143" s="27">
        <v>100</v>
      </c>
      <c r="G143" s="27">
        <v>0.75</v>
      </c>
      <c r="H143" s="27">
        <v>0.25</v>
      </c>
      <c r="I143" s="27">
        <v>10.5</v>
      </c>
      <c r="J143" s="27">
        <v>41</v>
      </c>
      <c r="K143" s="28">
        <v>570</v>
      </c>
      <c r="L143" s="27"/>
    </row>
    <row r="144" spans="1:12" ht="15" x14ac:dyDescent="0.25">
      <c r="A144" s="22"/>
      <c r="B144" s="23"/>
      <c r="C144" s="24"/>
      <c r="D144" s="25" t="s">
        <v>31</v>
      </c>
      <c r="E144" s="26" t="s">
        <v>64</v>
      </c>
      <c r="F144" s="27">
        <v>200</v>
      </c>
      <c r="G144" s="27">
        <v>0.6</v>
      </c>
      <c r="H144" s="27">
        <v>0</v>
      </c>
      <c r="I144" s="27">
        <v>11.4</v>
      </c>
      <c r="J144" s="27">
        <v>84</v>
      </c>
      <c r="K144" s="28">
        <v>153</v>
      </c>
      <c r="L144" s="31"/>
    </row>
    <row r="145" spans="1:12" ht="15" x14ac:dyDescent="0.25">
      <c r="A145" s="22"/>
      <c r="B145" s="23"/>
      <c r="C145" s="24"/>
      <c r="D145" s="25"/>
      <c r="E145" s="30"/>
      <c r="F145" s="31"/>
      <c r="G145" s="31"/>
      <c r="H145" s="31"/>
      <c r="I145" s="31"/>
      <c r="J145" s="31"/>
      <c r="K145" s="32"/>
      <c r="L145" s="31"/>
    </row>
    <row r="146" spans="1:12" ht="15" x14ac:dyDescent="0.25">
      <c r="A146" s="33"/>
      <c r="B146" s="34"/>
      <c r="C146" s="35"/>
      <c r="D146" s="36" t="s">
        <v>36</v>
      </c>
      <c r="E146" s="37"/>
      <c r="F146" s="38">
        <f>SUM(F139:F145)</f>
        <v>590</v>
      </c>
      <c r="G146" s="38">
        <f t="shared" ref="G146:J146" si="23">SUM(G139:G145)</f>
        <v>19.25</v>
      </c>
      <c r="H146" s="38">
        <f t="shared" si="23"/>
        <v>20.079999999999998</v>
      </c>
      <c r="I146" s="38">
        <f t="shared" si="23"/>
        <v>93.38000000000001</v>
      </c>
      <c r="J146" s="38">
        <f t="shared" si="23"/>
        <v>646.9</v>
      </c>
      <c r="K146" s="39"/>
      <c r="L146" s="38">
        <v>101.25</v>
      </c>
    </row>
    <row r="147" spans="1:12" ht="15" x14ac:dyDescent="0.25">
      <c r="A147" s="40">
        <f>A139</f>
        <v>2</v>
      </c>
      <c r="B147" s="41">
        <f>B139</f>
        <v>2</v>
      </c>
      <c r="C147" s="42" t="s">
        <v>37</v>
      </c>
      <c r="D147" s="29" t="s">
        <v>38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39</v>
      </c>
      <c r="E148" s="26" t="s">
        <v>61</v>
      </c>
      <c r="F148" s="27">
        <v>200</v>
      </c>
      <c r="G148" s="27">
        <v>4.96</v>
      </c>
      <c r="H148" s="27">
        <v>4.4800000000000004</v>
      </c>
      <c r="I148" s="27">
        <v>17.84</v>
      </c>
      <c r="J148" s="27">
        <v>133.6</v>
      </c>
      <c r="K148" s="28">
        <v>47</v>
      </c>
      <c r="L148" s="27"/>
    </row>
    <row r="149" spans="1:12" ht="15" x14ac:dyDescent="0.25">
      <c r="A149" s="22"/>
      <c r="B149" s="23"/>
      <c r="C149" s="24"/>
      <c r="D149" s="29" t="s">
        <v>41</v>
      </c>
      <c r="E149" s="26" t="s">
        <v>90</v>
      </c>
      <c r="F149" s="27">
        <v>90</v>
      </c>
      <c r="G149" s="27">
        <v>8.3699999999999992</v>
      </c>
      <c r="H149" s="27">
        <v>12.1</v>
      </c>
      <c r="I149" s="27">
        <v>5.7</v>
      </c>
      <c r="J149" s="27">
        <v>148.4</v>
      </c>
      <c r="K149" s="28">
        <v>81</v>
      </c>
      <c r="L149" s="27"/>
    </row>
    <row r="150" spans="1:12" ht="15" x14ac:dyDescent="0.25">
      <c r="A150" s="22"/>
      <c r="B150" s="23"/>
      <c r="C150" s="24"/>
      <c r="D150" s="29" t="s">
        <v>43</v>
      </c>
      <c r="E150" s="26" t="s">
        <v>91</v>
      </c>
      <c r="F150" s="27">
        <v>180</v>
      </c>
      <c r="G150" s="27">
        <v>5.91</v>
      </c>
      <c r="H150" s="27">
        <v>6.27</v>
      </c>
      <c r="I150" s="27">
        <v>37.53</v>
      </c>
      <c r="J150" s="27">
        <v>233.5</v>
      </c>
      <c r="K150" s="28">
        <v>97</v>
      </c>
      <c r="L150" s="27"/>
    </row>
    <row r="151" spans="1:12" ht="15" x14ac:dyDescent="0.25">
      <c r="A151" s="22"/>
      <c r="B151" s="23"/>
      <c r="C151" s="24"/>
      <c r="D151" s="29" t="s">
        <v>45</v>
      </c>
      <c r="E151" s="26" t="s">
        <v>64</v>
      </c>
      <c r="F151" s="27">
        <v>200</v>
      </c>
      <c r="G151" s="27">
        <v>0.6</v>
      </c>
      <c r="H151" s="27">
        <v>0</v>
      </c>
      <c r="I151" s="27">
        <v>11.4</v>
      </c>
      <c r="J151" s="27">
        <v>84</v>
      </c>
      <c r="K151" s="28">
        <v>153</v>
      </c>
      <c r="L151" s="27"/>
    </row>
    <row r="152" spans="1:12" ht="15" x14ac:dyDescent="0.25">
      <c r="A152" s="22"/>
      <c r="B152" s="23"/>
      <c r="C152" s="24"/>
      <c r="D152" s="29" t="s">
        <v>46</v>
      </c>
      <c r="E152" s="26" t="s">
        <v>29</v>
      </c>
      <c r="F152" s="27">
        <v>60</v>
      </c>
      <c r="G152" s="27">
        <v>5.0999999999999996</v>
      </c>
      <c r="H152" s="27">
        <v>1.9</v>
      </c>
      <c r="I152" s="27">
        <v>36.6</v>
      </c>
      <c r="J152" s="27">
        <v>183.6</v>
      </c>
      <c r="K152" s="28">
        <v>428</v>
      </c>
      <c r="L152" s="27"/>
    </row>
    <row r="153" spans="1:12" ht="15" x14ac:dyDescent="0.25">
      <c r="A153" s="22"/>
      <c r="B153" s="23"/>
      <c r="C153" s="24"/>
      <c r="D153" s="29" t="s">
        <v>47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30"/>
      <c r="F155" s="31"/>
      <c r="G155" s="31"/>
      <c r="H155" s="31"/>
      <c r="I155" s="31"/>
      <c r="J155" s="31"/>
      <c r="K155" s="32"/>
      <c r="L155" s="31"/>
    </row>
    <row r="156" spans="1:12" ht="15" x14ac:dyDescent="0.25">
      <c r="A156" s="33"/>
      <c r="B156" s="34"/>
      <c r="C156" s="35"/>
      <c r="D156" s="36" t="s">
        <v>36</v>
      </c>
      <c r="E156" s="37"/>
      <c r="F156" s="38">
        <f>SUM(F147:F155)</f>
        <v>730</v>
      </c>
      <c r="G156" s="38">
        <f t="shared" ref="G156:J156" si="24">SUM(G147:G155)</f>
        <v>24.939999999999998</v>
      </c>
      <c r="H156" s="38">
        <f t="shared" si="24"/>
        <v>24.749999999999996</v>
      </c>
      <c r="I156" s="38">
        <f t="shared" si="24"/>
        <v>109.07</v>
      </c>
      <c r="J156" s="38">
        <f t="shared" si="24"/>
        <v>783.1</v>
      </c>
      <c r="K156" s="39"/>
      <c r="L156" s="38">
        <v>101.25</v>
      </c>
    </row>
    <row r="157" spans="1:12" ht="15.75" thickBot="1" x14ac:dyDescent="0.25">
      <c r="A157" s="43">
        <f>A139</f>
        <v>2</v>
      </c>
      <c r="B157" s="44">
        <f>B139</f>
        <v>2</v>
      </c>
      <c r="C157" s="55" t="s">
        <v>49</v>
      </c>
      <c r="D157" s="56"/>
      <c r="E157" s="45"/>
      <c r="F157" s="46">
        <f>F146+F156</f>
        <v>1320</v>
      </c>
      <c r="G157" s="46">
        <f t="shared" ref="G157:L157" si="25">G146+G156</f>
        <v>44.19</v>
      </c>
      <c r="H157" s="46">
        <f t="shared" si="25"/>
        <v>44.83</v>
      </c>
      <c r="I157" s="46">
        <f t="shared" si="25"/>
        <v>202.45</v>
      </c>
      <c r="J157" s="46">
        <f t="shared" si="25"/>
        <v>1430</v>
      </c>
      <c r="K157" s="46"/>
      <c r="L157" s="46">
        <f t="shared" si="25"/>
        <v>202.5</v>
      </c>
    </row>
    <row r="158" spans="1:12" ht="15" x14ac:dyDescent="0.25">
      <c r="A158" s="15">
        <v>2</v>
      </c>
      <c r="B158" s="16">
        <v>3</v>
      </c>
      <c r="C158" s="17" t="s">
        <v>23</v>
      </c>
      <c r="D158" s="18" t="s">
        <v>24</v>
      </c>
      <c r="E158" s="19" t="s">
        <v>92</v>
      </c>
      <c r="F158" s="20">
        <v>250</v>
      </c>
      <c r="G158" s="20">
        <v>14.31</v>
      </c>
      <c r="H158" s="20">
        <v>14.49</v>
      </c>
      <c r="I158" s="20">
        <v>33.42</v>
      </c>
      <c r="J158" s="20">
        <v>329.1</v>
      </c>
      <c r="K158" s="21" t="s">
        <v>93</v>
      </c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27</v>
      </c>
      <c r="E160" s="26" t="s">
        <v>32</v>
      </c>
      <c r="F160" s="27">
        <v>200</v>
      </c>
      <c r="G160" s="27">
        <v>0</v>
      </c>
      <c r="H160" s="27">
        <v>0</v>
      </c>
      <c r="I160" s="27">
        <v>15</v>
      </c>
      <c r="J160" s="27">
        <v>90</v>
      </c>
      <c r="K160" s="28"/>
      <c r="L160" s="27"/>
    </row>
    <row r="161" spans="1:12" ht="15" x14ac:dyDescent="0.25">
      <c r="A161" s="22"/>
      <c r="B161" s="23"/>
      <c r="C161" s="24"/>
      <c r="D161" s="29" t="s">
        <v>28</v>
      </c>
      <c r="E161" s="26" t="s">
        <v>29</v>
      </c>
      <c r="F161" s="27">
        <v>50</v>
      </c>
      <c r="G161" s="27">
        <v>4.28</v>
      </c>
      <c r="H161" s="27">
        <v>1.58</v>
      </c>
      <c r="I161" s="27">
        <v>30.53</v>
      </c>
      <c r="J161" s="27">
        <v>153</v>
      </c>
      <c r="K161" s="28">
        <v>428</v>
      </c>
      <c r="L161" s="27"/>
    </row>
    <row r="162" spans="1:12" ht="15" x14ac:dyDescent="0.25">
      <c r="A162" s="22"/>
      <c r="B162" s="23"/>
      <c r="C162" s="24"/>
      <c r="D162" s="29" t="s">
        <v>30</v>
      </c>
      <c r="E162" s="30"/>
      <c r="F162" s="31"/>
      <c r="G162" s="31"/>
      <c r="H162" s="31"/>
      <c r="I162" s="31"/>
      <c r="J162" s="31"/>
      <c r="K162" s="32"/>
      <c r="L162" s="31"/>
    </row>
    <row r="163" spans="1:12" ht="15" x14ac:dyDescent="0.25">
      <c r="A163" s="22"/>
      <c r="B163" s="23"/>
      <c r="C163" s="24"/>
      <c r="D163" s="25" t="s">
        <v>34</v>
      </c>
      <c r="E163" s="30" t="s">
        <v>35</v>
      </c>
      <c r="F163" s="31">
        <v>10</v>
      </c>
      <c r="G163" s="31">
        <v>2.6</v>
      </c>
      <c r="H163" s="31">
        <v>2.65</v>
      </c>
      <c r="I163" s="31">
        <v>0</v>
      </c>
      <c r="J163" s="31">
        <v>34</v>
      </c>
      <c r="K163" s="32">
        <v>15</v>
      </c>
      <c r="L163" s="31"/>
    </row>
    <row r="164" spans="1:12" ht="15" x14ac:dyDescent="0.25">
      <c r="A164" s="22"/>
      <c r="B164" s="23"/>
      <c r="C164" s="24"/>
      <c r="D164" s="25"/>
      <c r="E164" s="30"/>
      <c r="F164" s="31"/>
      <c r="G164" s="31"/>
      <c r="H164" s="31"/>
      <c r="I164" s="31"/>
      <c r="J164" s="31"/>
      <c r="K164" s="32"/>
      <c r="L164" s="31"/>
    </row>
    <row r="165" spans="1:12" ht="15" x14ac:dyDescent="0.25">
      <c r="A165" s="33"/>
      <c r="B165" s="34"/>
      <c r="C165" s="35"/>
      <c r="D165" s="36" t="s">
        <v>36</v>
      </c>
      <c r="E165" s="37"/>
      <c r="F165" s="38">
        <f>SUM(F158:F164)</f>
        <v>510</v>
      </c>
      <c r="G165" s="38">
        <f t="shared" ref="G165:J165" si="26">SUM(G158:G164)</f>
        <v>21.19</v>
      </c>
      <c r="H165" s="38">
        <f t="shared" si="26"/>
        <v>18.72</v>
      </c>
      <c r="I165" s="38">
        <f t="shared" si="26"/>
        <v>78.95</v>
      </c>
      <c r="J165" s="38">
        <f t="shared" si="26"/>
        <v>606.1</v>
      </c>
      <c r="K165" s="39"/>
      <c r="L165" s="38">
        <v>101.25</v>
      </c>
    </row>
    <row r="166" spans="1:12" ht="15" x14ac:dyDescent="0.25">
      <c r="A166" s="40">
        <f>A158</f>
        <v>2</v>
      </c>
      <c r="B166" s="41">
        <f>B158</f>
        <v>3</v>
      </c>
      <c r="C166" s="42" t="s">
        <v>37</v>
      </c>
      <c r="D166" s="29" t="s">
        <v>38</v>
      </c>
      <c r="E166" s="26" t="s">
        <v>69</v>
      </c>
      <c r="F166" s="27">
        <v>60</v>
      </c>
      <c r="G166" s="27">
        <v>0.72</v>
      </c>
      <c r="H166" s="27">
        <v>2.94</v>
      </c>
      <c r="I166" s="27">
        <v>6.3</v>
      </c>
      <c r="J166" s="27">
        <v>50.7</v>
      </c>
      <c r="K166" s="28">
        <v>13</v>
      </c>
      <c r="L166" s="27"/>
    </row>
    <row r="167" spans="1:12" ht="15" x14ac:dyDescent="0.25">
      <c r="A167" s="22"/>
      <c r="B167" s="23"/>
      <c r="C167" s="24"/>
      <c r="D167" s="29" t="s">
        <v>39</v>
      </c>
      <c r="E167" s="26" t="s">
        <v>94</v>
      </c>
      <c r="F167" s="27">
        <v>200</v>
      </c>
      <c r="G167" s="27">
        <v>2.4</v>
      </c>
      <c r="H167" s="27">
        <v>3.6</v>
      </c>
      <c r="I167" s="27">
        <v>16.079999999999998</v>
      </c>
      <c r="J167" s="27">
        <v>108</v>
      </c>
      <c r="K167" s="28">
        <v>132</v>
      </c>
      <c r="L167" s="27"/>
    </row>
    <row r="168" spans="1:12" ht="15" x14ac:dyDescent="0.25">
      <c r="A168" s="22"/>
      <c r="B168" s="23"/>
      <c r="C168" s="24"/>
      <c r="D168" s="29" t="s">
        <v>41</v>
      </c>
      <c r="E168" s="26" t="s">
        <v>95</v>
      </c>
      <c r="F168" s="27">
        <v>100</v>
      </c>
      <c r="G168" s="27">
        <v>11.16</v>
      </c>
      <c r="H168" s="27">
        <v>7.74</v>
      </c>
      <c r="I168" s="27">
        <v>11.52</v>
      </c>
      <c r="J168" s="27">
        <v>165.6</v>
      </c>
      <c r="K168" s="28">
        <v>394</v>
      </c>
      <c r="L168" s="27"/>
    </row>
    <row r="169" spans="1:12" ht="15" x14ac:dyDescent="0.25">
      <c r="A169" s="22"/>
      <c r="B169" s="23"/>
      <c r="C169" s="24"/>
      <c r="D169" s="29" t="s">
        <v>43</v>
      </c>
      <c r="E169" s="26" t="s">
        <v>72</v>
      </c>
      <c r="F169" s="27">
        <v>165</v>
      </c>
      <c r="G169" s="27">
        <v>3.15</v>
      </c>
      <c r="H169" s="27">
        <v>6.75</v>
      </c>
      <c r="I169" s="27">
        <v>21.9</v>
      </c>
      <c r="J169" s="27">
        <v>163.5</v>
      </c>
      <c r="K169" s="28">
        <v>92</v>
      </c>
      <c r="L169" s="27"/>
    </row>
    <row r="170" spans="1:12" ht="15" x14ac:dyDescent="0.25">
      <c r="A170" s="22"/>
      <c r="B170" s="23"/>
      <c r="C170" s="24"/>
      <c r="D170" s="29" t="s">
        <v>45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46</v>
      </c>
      <c r="E171" s="26" t="s">
        <v>29</v>
      </c>
      <c r="F171" s="27">
        <v>60</v>
      </c>
      <c r="G171" s="27">
        <v>5.0999999999999996</v>
      </c>
      <c r="H171" s="27">
        <v>1.9</v>
      </c>
      <c r="I171" s="27">
        <v>36.6</v>
      </c>
      <c r="J171" s="27">
        <v>183.6</v>
      </c>
      <c r="K171" s="28">
        <v>428</v>
      </c>
      <c r="L171" s="27"/>
    </row>
    <row r="172" spans="1:12" ht="15" x14ac:dyDescent="0.25">
      <c r="A172" s="22"/>
      <c r="B172" s="23"/>
      <c r="C172" s="24"/>
      <c r="D172" s="29" t="s">
        <v>47</v>
      </c>
      <c r="E172" s="30"/>
      <c r="F172" s="31"/>
      <c r="G172" s="31"/>
      <c r="H172" s="31"/>
      <c r="I172" s="31"/>
      <c r="J172" s="31"/>
      <c r="K172" s="32"/>
      <c r="L172" s="31"/>
    </row>
    <row r="173" spans="1:12" ht="15" x14ac:dyDescent="0.25">
      <c r="A173" s="22"/>
      <c r="B173" s="23"/>
      <c r="C173" s="24"/>
      <c r="D173" s="25" t="s">
        <v>27</v>
      </c>
      <c r="E173" s="26" t="s">
        <v>48</v>
      </c>
      <c r="F173" s="27">
        <v>200</v>
      </c>
      <c r="G173" s="27">
        <v>0.3</v>
      </c>
      <c r="H173" s="27">
        <v>0</v>
      </c>
      <c r="I173" s="27">
        <v>15.2</v>
      </c>
      <c r="J173" s="27">
        <v>60</v>
      </c>
      <c r="K173" s="28">
        <v>146</v>
      </c>
      <c r="L173" s="31"/>
    </row>
    <row r="174" spans="1:12" ht="15" x14ac:dyDescent="0.25">
      <c r="A174" s="22"/>
      <c r="B174" s="23"/>
      <c r="C174" s="24"/>
      <c r="D174" s="25"/>
      <c r="E174" s="30"/>
      <c r="F174" s="31"/>
      <c r="G174" s="31"/>
      <c r="H174" s="31"/>
      <c r="I174" s="31"/>
      <c r="J174" s="31"/>
      <c r="K174" s="32"/>
      <c r="L174" s="31"/>
    </row>
    <row r="175" spans="1:12" ht="15" x14ac:dyDescent="0.25">
      <c r="A175" s="33"/>
      <c r="B175" s="34"/>
      <c r="C175" s="35"/>
      <c r="D175" s="36" t="s">
        <v>36</v>
      </c>
      <c r="E175" s="37"/>
      <c r="F175" s="38">
        <f>SUM(F166:F174)</f>
        <v>785</v>
      </c>
      <c r="G175" s="38">
        <f t="shared" ref="G175:J175" si="27">SUM(G166:G174)</f>
        <v>22.830000000000002</v>
      </c>
      <c r="H175" s="38">
        <f t="shared" si="27"/>
        <v>22.93</v>
      </c>
      <c r="I175" s="38">
        <f t="shared" si="27"/>
        <v>107.60000000000001</v>
      </c>
      <c r="J175" s="38">
        <f t="shared" si="27"/>
        <v>731.4</v>
      </c>
      <c r="K175" s="39"/>
      <c r="L175" s="38">
        <v>101.25</v>
      </c>
    </row>
    <row r="176" spans="1:12" ht="15.75" thickBot="1" x14ac:dyDescent="0.25">
      <c r="A176" s="43">
        <f>A158</f>
        <v>2</v>
      </c>
      <c r="B176" s="44">
        <f>B158</f>
        <v>3</v>
      </c>
      <c r="C176" s="55" t="s">
        <v>49</v>
      </c>
      <c r="D176" s="56"/>
      <c r="E176" s="45"/>
      <c r="F176" s="46">
        <f>F165+F175</f>
        <v>1295</v>
      </c>
      <c r="G176" s="46">
        <f t="shared" ref="G176:L176" si="28">G165+G175</f>
        <v>44.02</v>
      </c>
      <c r="H176" s="46">
        <f t="shared" si="28"/>
        <v>41.65</v>
      </c>
      <c r="I176" s="46">
        <f t="shared" si="28"/>
        <v>186.55</v>
      </c>
      <c r="J176" s="46">
        <f t="shared" si="28"/>
        <v>1337.5</v>
      </c>
      <c r="K176" s="46"/>
      <c r="L176" s="46">
        <f t="shared" si="28"/>
        <v>202.5</v>
      </c>
    </row>
    <row r="177" spans="1:12" ht="15" x14ac:dyDescent="0.25">
      <c r="A177" s="15">
        <v>2</v>
      </c>
      <c r="B177" s="16">
        <v>4</v>
      </c>
      <c r="C177" s="17" t="s">
        <v>23</v>
      </c>
      <c r="D177" s="18" t="s">
        <v>24</v>
      </c>
      <c r="E177" s="19" t="s">
        <v>96</v>
      </c>
      <c r="F177" s="20">
        <v>285</v>
      </c>
      <c r="G177" s="20">
        <v>16.8</v>
      </c>
      <c r="H177" s="20">
        <v>17.850000000000001</v>
      </c>
      <c r="I177" s="20">
        <v>37.75</v>
      </c>
      <c r="J177" s="20">
        <v>378.6</v>
      </c>
      <c r="K177" s="21" t="s">
        <v>97</v>
      </c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27</v>
      </c>
      <c r="E179" s="26" t="s">
        <v>98</v>
      </c>
      <c r="F179" s="27">
        <v>200</v>
      </c>
      <c r="G179" s="27">
        <v>1.7</v>
      </c>
      <c r="H179" s="27">
        <v>0.9</v>
      </c>
      <c r="I179" s="27">
        <v>30.9</v>
      </c>
      <c r="J179" s="27">
        <v>79</v>
      </c>
      <c r="K179" s="28">
        <v>692</v>
      </c>
      <c r="L179" s="27"/>
    </row>
    <row r="180" spans="1:12" ht="15" x14ac:dyDescent="0.25">
      <c r="A180" s="22"/>
      <c r="B180" s="23"/>
      <c r="C180" s="24"/>
      <c r="D180" s="29" t="s">
        <v>28</v>
      </c>
      <c r="E180" s="26" t="s">
        <v>29</v>
      </c>
      <c r="F180" s="27">
        <v>50</v>
      </c>
      <c r="G180" s="27">
        <v>4.28</v>
      </c>
      <c r="H180" s="27">
        <v>1.58</v>
      </c>
      <c r="I180" s="27">
        <v>30.53</v>
      </c>
      <c r="J180" s="27">
        <v>153</v>
      </c>
      <c r="K180" s="28">
        <v>428</v>
      </c>
      <c r="L180" s="27"/>
    </row>
    <row r="181" spans="1:12" ht="15" x14ac:dyDescent="0.25">
      <c r="A181" s="22"/>
      <c r="B181" s="23"/>
      <c r="C181" s="24"/>
      <c r="D181" s="29" t="s">
        <v>30</v>
      </c>
      <c r="E181" s="30"/>
      <c r="F181" s="31"/>
      <c r="G181" s="31"/>
      <c r="H181" s="31"/>
      <c r="I181" s="31"/>
      <c r="J181" s="31"/>
      <c r="K181" s="32"/>
      <c r="L181" s="31"/>
    </row>
    <row r="182" spans="1:12" ht="15" x14ac:dyDescent="0.25">
      <c r="A182" s="22"/>
      <c r="B182" s="23"/>
      <c r="C182" s="24"/>
      <c r="D182" s="25" t="s">
        <v>38</v>
      </c>
      <c r="E182" s="30" t="s">
        <v>60</v>
      </c>
      <c r="F182" s="31">
        <v>60</v>
      </c>
      <c r="G182" s="31">
        <v>1.44</v>
      </c>
      <c r="H182" s="31">
        <v>4.5599999999999996</v>
      </c>
      <c r="I182" s="31">
        <v>7.8</v>
      </c>
      <c r="J182" s="31">
        <v>79.2</v>
      </c>
      <c r="K182" s="32">
        <v>78</v>
      </c>
      <c r="L182" s="31"/>
    </row>
    <row r="183" spans="1:12" ht="15" x14ac:dyDescent="0.25">
      <c r="A183" s="22"/>
      <c r="B183" s="23"/>
      <c r="C183" s="24"/>
      <c r="D183" s="25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3"/>
      <c r="B184" s="34"/>
      <c r="C184" s="35"/>
      <c r="D184" s="36" t="s">
        <v>36</v>
      </c>
      <c r="E184" s="37"/>
      <c r="F184" s="38">
        <f>SUM(F177:F183)</f>
        <v>595</v>
      </c>
      <c r="G184" s="38">
        <f t="shared" ref="G184:J184" si="29">SUM(G177:G183)</f>
        <v>24.220000000000002</v>
      </c>
      <c r="H184" s="38">
        <f t="shared" si="29"/>
        <v>24.889999999999997</v>
      </c>
      <c r="I184" s="38">
        <f t="shared" si="29"/>
        <v>106.98</v>
      </c>
      <c r="J184" s="38">
        <f t="shared" si="29"/>
        <v>689.80000000000007</v>
      </c>
      <c r="K184" s="39"/>
      <c r="L184" s="38">
        <v>101.25</v>
      </c>
    </row>
    <row r="185" spans="1:12" ht="15" x14ac:dyDescent="0.25">
      <c r="A185" s="40">
        <f>A177</f>
        <v>2</v>
      </c>
      <c r="B185" s="41">
        <f>B177</f>
        <v>4</v>
      </c>
      <c r="C185" s="42" t="s">
        <v>37</v>
      </c>
      <c r="D185" s="29" t="s">
        <v>38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39</v>
      </c>
      <c r="E186" s="26" t="s">
        <v>99</v>
      </c>
      <c r="F186" s="27">
        <v>200</v>
      </c>
      <c r="G186" s="27">
        <v>1.6</v>
      </c>
      <c r="H186" s="27">
        <v>4.16</v>
      </c>
      <c r="I186" s="27">
        <v>10.48</v>
      </c>
      <c r="J186" s="27">
        <v>84.8</v>
      </c>
      <c r="K186" s="28">
        <v>39</v>
      </c>
      <c r="L186" s="27"/>
    </row>
    <row r="187" spans="1:12" ht="15" x14ac:dyDescent="0.25">
      <c r="A187" s="22"/>
      <c r="B187" s="23"/>
      <c r="C187" s="24"/>
      <c r="D187" s="29" t="s">
        <v>41</v>
      </c>
      <c r="E187" s="26" t="s">
        <v>100</v>
      </c>
      <c r="F187" s="27">
        <v>100</v>
      </c>
      <c r="G187" s="27">
        <v>12.3</v>
      </c>
      <c r="H187" s="27">
        <v>13.1</v>
      </c>
      <c r="I187" s="27">
        <v>15.4</v>
      </c>
      <c r="J187" s="27">
        <v>207.6</v>
      </c>
      <c r="K187" s="28">
        <v>63</v>
      </c>
      <c r="L187" s="27"/>
    </row>
    <row r="188" spans="1:12" ht="15" x14ac:dyDescent="0.25">
      <c r="A188" s="22"/>
      <c r="B188" s="23"/>
      <c r="C188" s="24"/>
      <c r="D188" s="29" t="s">
        <v>43</v>
      </c>
      <c r="E188" s="26" t="s">
        <v>101</v>
      </c>
      <c r="F188" s="27">
        <v>185</v>
      </c>
      <c r="G188" s="27">
        <v>4.5</v>
      </c>
      <c r="H188" s="27">
        <v>4.75</v>
      </c>
      <c r="I188" s="27">
        <v>22.35</v>
      </c>
      <c r="J188" s="27">
        <v>171</v>
      </c>
      <c r="K188" s="28">
        <v>510</v>
      </c>
      <c r="L188" s="27"/>
    </row>
    <row r="189" spans="1:12" ht="15" x14ac:dyDescent="0.25">
      <c r="A189" s="22"/>
      <c r="B189" s="23"/>
      <c r="C189" s="24"/>
      <c r="D189" s="29" t="s">
        <v>45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46</v>
      </c>
      <c r="E190" s="26" t="s">
        <v>29</v>
      </c>
      <c r="F190" s="27">
        <v>60</v>
      </c>
      <c r="G190" s="27">
        <v>5.0999999999999996</v>
      </c>
      <c r="H190" s="27">
        <v>1.9</v>
      </c>
      <c r="I190" s="27">
        <v>36.6</v>
      </c>
      <c r="J190" s="27">
        <v>183.6</v>
      </c>
      <c r="K190" s="28">
        <v>428</v>
      </c>
      <c r="L190" s="27"/>
    </row>
    <row r="191" spans="1:12" ht="15" x14ac:dyDescent="0.25">
      <c r="A191" s="22"/>
      <c r="B191" s="23"/>
      <c r="C191" s="24"/>
      <c r="D191" s="29" t="s">
        <v>47</v>
      </c>
      <c r="E191" s="30"/>
      <c r="F191" s="31"/>
      <c r="G191" s="31"/>
      <c r="H191" s="31"/>
      <c r="I191" s="31"/>
      <c r="J191" s="31"/>
      <c r="K191" s="32"/>
      <c r="L191" s="31"/>
    </row>
    <row r="192" spans="1:12" ht="15" x14ac:dyDescent="0.25">
      <c r="A192" s="22"/>
      <c r="B192" s="23"/>
      <c r="C192" s="24"/>
      <c r="D192" s="25" t="s">
        <v>27</v>
      </c>
      <c r="E192" s="26" t="s">
        <v>48</v>
      </c>
      <c r="F192" s="27">
        <v>200</v>
      </c>
      <c r="G192" s="27">
        <v>0.3</v>
      </c>
      <c r="H192" s="27">
        <v>0</v>
      </c>
      <c r="I192" s="27">
        <v>15.2</v>
      </c>
      <c r="J192" s="27">
        <v>60</v>
      </c>
      <c r="K192" s="28">
        <v>146</v>
      </c>
      <c r="L192" s="31"/>
    </row>
    <row r="193" spans="1:12" ht="15" x14ac:dyDescent="0.25">
      <c r="A193" s="22"/>
      <c r="B193" s="23"/>
      <c r="C193" s="24"/>
      <c r="D193" s="25"/>
      <c r="E193" s="30"/>
      <c r="F193" s="31"/>
      <c r="G193" s="31"/>
      <c r="H193" s="31"/>
      <c r="I193" s="31"/>
      <c r="J193" s="31"/>
      <c r="K193" s="32"/>
      <c r="L193" s="31"/>
    </row>
    <row r="194" spans="1:12" ht="15" x14ac:dyDescent="0.25">
      <c r="A194" s="33"/>
      <c r="B194" s="34"/>
      <c r="C194" s="35"/>
      <c r="D194" s="36" t="s">
        <v>36</v>
      </c>
      <c r="E194" s="37"/>
      <c r="F194" s="38">
        <f>SUM(F185:F193)</f>
        <v>745</v>
      </c>
      <c r="G194" s="38">
        <f t="shared" ref="G194:J194" si="30">SUM(G185:G193)</f>
        <v>23.8</v>
      </c>
      <c r="H194" s="38">
        <f t="shared" si="30"/>
        <v>23.909999999999997</v>
      </c>
      <c r="I194" s="38">
        <f t="shared" si="30"/>
        <v>100.03000000000002</v>
      </c>
      <c r="J194" s="38">
        <f t="shared" si="30"/>
        <v>707</v>
      </c>
      <c r="K194" s="39"/>
      <c r="L194" s="38">
        <v>101.25</v>
      </c>
    </row>
    <row r="195" spans="1:12" ht="15.75" thickBot="1" x14ac:dyDescent="0.25">
      <c r="A195" s="43">
        <f>A177</f>
        <v>2</v>
      </c>
      <c r="B195" s="44">
        <f>B177</f>
        <v>4</v>
      </c>
      <c r="C195" s="55" t="s">
        <v>49</v>
      </c>
      <c r="D195" s="56"/>
      <c r="E195" s="45"/>
      <c r="F195" s="46">
        <f>F184+F194</f>
        <v>1340</v>
      </c>
      <c r="G195" s="46">
        <f t="shared" ref="G195:L195" si="31">G184+G194</f>
        <v>48.02</v>
      </c>
      <c r="H195" s="46">
        <f t="shared" si="31"/>
        <v>48.8</v>
      </c>
      <c r="I195" s="46">
        <f t="shared" si="31"/>
        <v>207.01000000000002</v>
      </c>
      <c r="J195" s="46">
        <f t="shared" si="31"/>
        <v>1396.8000000000002</v>
      </c>
      <c r="K195" s="46"/>
      <c r="L195" s="46">
        <f t="shared" si="31"/>
        <v>202.5</v>
      </c>
    </row>
    <row r="196" spans="1:12" ht="15" x14ac:dyDescent="0.25">
      <c r="A196" s="15">
        <v>2</v>
      </c>
      <c r="B196" s="16">
        <v>5</v>
      </c>
      <c r="C196" s="17" t="s">
        <v>23</v>
      </c>
      <c r="D196" s="18" t="s">
        <v>24</v>
      </c>
      <c r="E196" s="19" t="s">
        <v>73</v>
      </c>
      <c r="F196" s="20">
        <v>250</v>
      </c>
      <c r="G196" s="20">
        <v>13.46</v>
      </c>
      <c r="H196" s="20">
        <v>16.920000000000002</v>
      </c>
      <c r="I196" s="20">
        <v>38.479999999999997</v>
      </c>
      <c r="J196" s="20">
        <v>371</v>
      </c>
      <c r="K196" s="21" t="s">
        <v>74</v>
      </c>
      <c r="L196" s="20"/>
    </row>
    <row r="197" spans="1:12" ht="15" x14ac:dyDescent="0.2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9" t="s">
        <v>27</v>
      </c>
      <c r="E198" s="26" t="s">
        <v>48</v>
      </c>
      <c r="F198" s="27">
        <v>200</v>
      </c>
      <c r="G198" s="27">
        <v>0.3</v>
      </c>
      <c r="H198" s="27">
        <v>0</v>
      </c>
      <c r="I198" s="27">
        <v>15.2</v>
      </c>
      <c r="J198" s="27">
        <v>60</v>
      </c>
      <c r="K198" s="28">
        <v>146</v>
      </c>
      <c r="L198" s="27"/>
    </row>
    <row r="199" spans="1:12" ht="15" x14ac:dyDescent="0.25">
      <c r="A199" s="22"/>
      <c r="B199" s="23"/>
      <c r="C199" s="24"/>
      <c r="D199" s="29" t="s">
        <v>28</v>
      </c>
      <c r="E199" s="26" t="s">
        <v>29</v>
      </c>
      <c r="F199" s="27">
        <v>50</v>
      </c>
      <c r="G199" s="27">
        <v>4.28</v>
      </c>
      <c r="H199" s="27">
        <v>1.58</v>
      </c>
      <c r="I199" s="27">
        <v>30.53</v>
      </c>
      <c r="J199" s="27">
        <v>153</v>
      </c>
      <c r="K199" s="28">
        <v>428</v>
      </c>
      <c r="L199" s="27"/>
    </row>
    <row r="200" spans="1:12" ht="15" x14ac:dyDescent="0.25">
      <c r="A200" s="22"/>
      <c r="B200" s="23"/>
      <c r="C200" s="24"/>
      <c r="D200" s="29"/>
      <c r="E200" s="26"/>
      <c r="F200" s="27"/>
      <c r="G200" s="27"/>
      <c r="H200" s="27"/>
      <c r="I200" s="27"/>
      <c r="J200" s="27"/>
      <c r="K200" s="28"/>
      <c r="L200" s="27"/>
    </row>
    <row r="201" spans="1:12" ht="15" x14ac:dyDescent="0.25">
      <c r="A201" s="22"/>
      <c r="B201" s="23"/>
      <c r="C201" s="24"/>
      <c r="D201" s="25"/>
      <c r="E201" s="30"/>
      <c r="F201" s="31"/>
      <c r="G201" s="31"/>
      <c r="H201" s="31"/>
      <c r="I201" s="31"/>
      <c r="J201" s="31"/>
      <c r="K201" s="32"/>
      <c r="L201" s="31"/>
    </row>
    <row r="202" spans="1:12" ht="15" x14ac:dyDescent="0.25">
      <c r="A202" s="22"/>
      <c r="B202" s="23"/>
      <c r="C202" s="24"/>
      <c r="D202" s="25"/>
      <c r="E202" s="30"/>
      <c r="F202" s="31"/>
      <c r="G202" s="31"/>
      <c r="H202" s="31"/>
      <c r="I202" s="31"/>
      <c r="J202" s="31"/>
      <c r="K202" s="32"/>
      <c r="L202" s="31"/>
    </row>
    <row r="203" spans="1:12" ht="15.75" customHeight="1" x14ac:dyDescent="0.25">
      <c r="A203" s="33"/>
      <c r="B203" s="34"/>
      <c r="C203" s="35"/>
      <c r="D203" s="36" t="s">
        <v>36</v>
      </c>
      <c r="E203" s="37"/>
      <c r="F203" s="38">
        <f>SUM(F196:F202)</f>
        <v>500</v>
      </c>
      <c r="G203" s="38">
        <f t="shared" ref="G203:J203" si="32">SUM(G196:G202)</f>
        <v>18.040000000000003</v>
      </c>
      <c r="H203" s="38">
        <f t="shared" si="32"/>
        <v>18.5</v>
      </c>
      <c r="I203" s="38">
        <f t="shared" si="32"/>
        <v>84.21</v>
      </c>
      <c r="J203" s="38">
        <f t="shared" si="32"/>
        <v>584</v>
      </c>
      <c r="K203" s="39"/>
      <c r="L203" s="38">
        <v>101.25</v>
      </c>
    </row>
    <row r="204" spans="1:12" ht="15" x14ac:dyDescent="0.25">
      <c r="A204" s="40">
        <f>A196</f>
        <v>2</v>
      </c>
      <c r="B204" s="41">
        <f>B196</f>
        <v>5</v>
      </c>
      <c r="C204" s="42" t="s">
        <v>37</v>
      </c>
      <c r="D204" s="29" t="s">
        <v>38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9" t="s">
        <v>39</v>
      </c>
      <c r="E205" s="26" t="s">
        <v>54</v>
      </c>
      <c r="F205" s="27">
        <v>200</v>
      </c>
      <c r="G205" s="27">
        <v>2.3199999999999998</v>
      </c>
      <c r="H205" s="27">
        <v>2</v>
      </c>
      <c r="I205" s="27">
        <v>16.8</v>
      </c>
      <c r="J205" s="27">
        <v>96</v>
      </c>
      <c r="K205" s="28">
        <v>46</v>
      </c>
      <c r="L205" s="27"/>
    </row>
    <row r="206" spans="1:12" ht="15" x14ac:dyDescent="0.25">
      <c r="A206" s="22"/>
      <c r="B206" s="23"/>
      <c r="C206" s="24"/>
      <c r="D206" s="29" t="s">
        <v>41</v>
      </c>
      <c r="E206" s="26" t="s">
        <v>76</v>
      </c>
      <c r="F206" s="27">
        <v>200</v>
      </c>
      <c r="G206" s="27">
        <v>12.8</v>
      </c>
      <c r="H206" s="27">
        <v>16.8</v>
      </c>
      <c r="I206" s="27">
        <v>36.200000000000003</v>
      </c>
      <c r="J206" s="27">
        <v>358</v>
      </c>
      <c r="K206" s="28">
        <v>492</v>
      </c>
      <c r="L206" s="27"/>
    </row>
    <row r="207" spans="1:12" ht="15" x14ac:dyDescent="0.25">
      <c r="A207" s="22"/>
      <c r="B207" s="23"/>
      <c r="C207" s="24"/>
      <c r="D207" s="29" t="s">
        <v>43</v>
      </c>
      <c r="E207" s="26"/>
      <c r="F207" s="27"/>
      <c r="G207" s="27"/>
      <c r="H207" s="27"/>
      <c r="I207" s="27"/>
      <c r="J207" s="27"/>
      <c r="K207" s="28"/>
      <c r="L207" s="27"/>
    </row>
    <row r="208" spans="1:12" ht="15" x14ac:dyDescent="0.25">
      <c r="A208" s="22"/>
      <c r="B208" s="23"/>
      <c r="C208" s="24"/>
      <c r="D208" s="29" t="s">
        <v>45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29" t="s">
        <v>46</v>
      </c>
      <c r="E209" s="26" t="s">
        <v>29</v>
      </c>
      <c r="F209" s="27">
        <v>60</v>
      </c>
      <c r="G209" s="27">
        <v>5.0999999999999996</v>
      </c>
      <c r="H209" s="27">
        <v>1.9</v>
      </c>
      <c r="I209" s="27">
        <v>36.6</v>
      </c>
      <c r="J209" s="27">
        <v>183.6</v>
      </c>
      <c r="K209" s="28">
        <v>428</v>
      </c>
      <c r="L209" s="27"/>
    </row>
    <row r="210" spans="1:12" ht="15" x14ac:dyDescent="0.25">
      <c r="A210" s="22"/>
      <c r="B210" s="23"/>
      <c r="C210" s="24"/>
      <c r="D210" s="29" t="s">
        <v>47</v>
      </c>
      <c r="E210" s="30"/>
      <c r="F210" s="31"/>
      <c r="G210" s="31"/>
      <c r="H210" s="31"/>
      <c r="I210" s="31"/>
      <c r="J210" s="31"/>
      <c r="K210" s="32"/>
      <c r="L210" s="31"/>
    </row>
    <row r="211" spans="1:12" ht="15" x14ac:dyDescent="0.25">
      <c r="A211" s="22"/>
      <c r="B211" s="23"/>
      <c r="C211" s="24"/>
      <c r="D211" s="25" t="s">
        <v>27</v>
      </c>
      <c r="E211" s="26" t="s">
        <v>55</v>
      </c>
      <c r="F211" s="27">
        <v>200</v>
      </c>
      <c r="G211" s="27">
        <v>0.2</v>
      </c>
      <c r="H211" s="27">
        <v>0</v>
      </c>
      <c r="I211" s="27">
        <v>15</v>
      </c>
      <c r="J211" s="27">
        <v>58</v>
      </c>
      <c r="K211" s="28">
        <v>685</v>
      </c>
      <c r="L211" s="31"/>
    </row>
    <row r="212" spans="1:12" ht="15" x14ac:dyDescent="0.25">
      <c r="A212" s="22"/>
      <c r="B212" s="23"/>
      <c r="C212" s="24"/>
      <c r="D212" s="25" t="s">
        <v>102</v>
      </c>
      <c r="E212" s="30" t="s">
        <v>103</v>
      </c>
      <c r="F212" s="31">
        <v>40</v>
      </c>
      <c r="G212" s="31">
        <v>2.75</v>
      </c>
      <c r="H212" s="31">
        <v>3.25</v>
      </c>
      <c r="I212" s="31">
        <v>10.5</v>
      </c>
      <c r="J212" s="31">
        <v>141</v>
      </c>
      <c r="K212" s="32"/>
      <c r="L212" s="31"/>
    </row>
    <row r="213" spans="1:12" ht="15" x14ac:dyDescent="0.25">
      <c r="A213" s="33"/>
      <c r="B213" s="34"/>
      <c r="C213" s="35"/>
      <c r="D213" s="36" t="s">
        <v>36</v>
      </c>
      <c r="E213" s="37"/>
      <c r="F213" s="38">
        <f>SUM(F204:F212)</f>
        <v>700</v>
      </c>
      <c r="G213" s="38">
        <f t="shared" ref="G213:J213" si="33">SUM(G204:G212)</f>
        <v>23.169999999999998</v>
      </c>
      <c r="H213" s="38">
        <f t="shared" si="33"/>
        <v>23.95</v>
      </c>
      <c r="I213" s="38">
        <f t="shared" si="33"/>
        <v>115.1</v>
      </c>
      <c r="J213" s="38">
        <f t="shared" si="33"/>
        <v>836.6</v>
      </c>
      <c r="K213" s="39"/>
      <c r="L213" s="38">
        <v>101.25</v>
      </c>
    </row>
    <row r="214" spans="1:12" ht="15.75" thickBot="1" x14ac:dyDescent="0.25">
      <c r="A214" s="43">
        <f>A196</f>
        <v>2</v>
      </c>
      <c r="B214" s="44">
        <f>B196</f>
        <v>5</v>
      </c>
      <c r="C214" s="55" t="s">
        <v>49</v>
      </c>
      <c r="D214" s="56"/>
      <c r="E214" s="45"/>
      <c r="F214" s="46">
        <f>F203+F213</f>
        <v>1200</v>
      </c>
      <c r="G214" s="46">
        <f t="shared" ref="G214:J214" si="34">G203+G213</f>
        <v>41.21</v>
      </c>
      <c r="H214" s="46">
        <f t="shared" si="34"/>
        <v>42.45</v>
      </c>
      <c r="I214" s="46">
        <f t="shared" si="34"/>
        <v>199.31</v>
      </c>
      <c r="J214" s="46">
        <f t="shared" si="34"/>
        <v>1420.6</v>
      </c>
      <c r="K214" s="46"/>
      <c r="L214" s="46">
        <f t="shared" ref="L214" si="35">L203+L213</f>
        <v>202.5</v>
      </c>
    </row>
    <row r="215" spans="1:12" ht="15" x14ac:dyDescent="0.25">
      <c r="A215" s="15">
        <v>2</v>
      </c>
      <c r="B215" s="16">
        <v>6</v>
      </c>
      <c r="C215" s="17" t="s">
        <v>23</v>
      </c>
      <c r="D215" s="18" t="s">
        <v>24</v>
      </c>
      <c r="E215" s="50" t="s">
        <v>104</v>
      </c>
      <c r="F215" s="31">
        <v>250</v>
      </c>
      <c r="G215" s="31">
        <v>12.42</v>
      </c>
      <c r="H215" s="31">
        <v>15.12</v>
      </c>
      <c r="I215" s="31">
        <v>33.64</v>
      </c>
      <c r="J215" s="31">
        <v>407</v>
      </c>
      <c r="K215" s="32">
        <v>106</v>
      </c>
      <c r="L215" s="51"/>
    </row>
    <row r="216" spans="1:12" ht="15" x14ac:dyDescent="0.25">
      <c r="A216" s="22"/>
      <c r="B216" s="23"/>
      <c r="C216" s="24"/>
      <c r="D216" s="25"/>
      <c r="E216" s="30"/>
      <c r="F216" s="31"/>
      <c r="G216" s="31"/>
      <c r="H216" s="31"/>
      <c r="I216" s="31"/>
      <c r="J216" s="31"/>
      <c r="K216" s="32"/>
      <c r="L216" s="31"/>
    </row>
    <row r="217" spans="1:12" ht="15" x14ac:dyDescent="0.25">
      <c r="A217" s="22"/>
      <c r="B217" s="23"/>
      <c r="C217" s="24"/>
      <c r="D217" s="29" t="s">
        <v>27</v>
      </c>
      <c r="E217" s="26" t="s">
        <v>55</v>
      </c>
      <c r="F217" s="27">
        <v>200</v>
      </c>
      <c r="G217" s="27">
        <v>0.2</v>
      </c>
      <c r="H217" s="27">
        <v>0</v>
      </c>
      <c r="I217" s="27">
        <v>15</v>
      </c>
      <c r="J217" s="27">
        <v>58</v>
      </c>
      <c r="K217" s="28">
        <v>685</v>
      </c>
      <c r="L217" s="27"/>
    </row>
    <row r="218" spans="1:12" ht="15" x14ac:dyDescent="0.25">
      <c r="A218" s="22"/>
      <c r="B218" s="23"/>
      <c r="C218" s="24"/>
      <c r="D218" s="29" t="s">
        <v>28</v>
      </c>
      <c r="E218" s="26" t="s">
        <v>29</v>
      </c>
      <c r="F218" s="27">
        <v>50</v>
      </c>
      <c r="G218" s="27">
        <v>4.28</v>
      </c>
      <c r="H218" s="27">
        <v>1.58</v>
      </c>
      <c r="I218" s="27">
        <v>30.53</v>
      </c>
      <c r="J218" s="27">
        <v>153</v>
      </c>
      <c r="K218" s="28">
        <v>428</v>
      </c>
      <c r="L218" s="27"/>
    </row>
    <row r="219" spans="1:12" ht="15" x14ac:dyDescent="0.25">
      <c r="A219" s="22"/>
      <c r="B219" s="23"/>
      <c r="C219" s="24"/>
      <c r="D219" s="29" t="s">
        <v>30</v>
      </c>
      <c r="E219" s="30"/>
      <c r="F219" s="31"/>
      <c r="G219" s="31"/>
      <c r="H219" s="31"/>
      <c r="I219" s="31"/>
      <c r="J219" s="31"/>
      <c r="K219" s="32"/>
      <c r="L219" s="31"/>
    </row>
    <row r="220" spans="1:12" ht="15" x14ac:dyDescent="0.25">
      <c r="A220" s="22"/>
      <c r="B220" s="23"/>
      <c r="C220" s="24"/>
      <c r="D220" s="25"/>
      <c r="E220" s="30"/>
      <c r="F220" s="31"/>
      <c r="G220" s="31"/>
      <c r="H220" s="31"/>
      <c r="I220" s="31"/>
      <c r="J220" s="31"/>
      <c r="K220" s="32"/>
      <c r="L220" s="31"/>
    </row>
    <row r="221" spans="1:12" ht="15" x14ac:dyDescent="0.25">
      <c r="A221" s="22"/>
      <c r="B221" s="23"/>
      <c r="C221" s="24"/>
      <c r="D221" s="25"/>
      <c r="E221" s="30"/>
      <c r="F221" s="31"/>
      <c r="G221" s="31"/>
      <c r="H221" s="31"/>
      <c r="I221" s="31"/>
      <c r="J221" s="31"/>
      <c r="K221" s="32"/>
      <c r="L221" s="31"/>
    </row>
    <row r="222" spans="1:12" ht="15.75" customHeight="1" x14ac:dyDescent="0.25">
      <c r="A222" s="33"/>
      <c r="B222" s="34"/>
      <c r="C222" s="35"/>
      <c r="D222" s="36" t="s">
        <v>36</v>
      </c>
      <c r="E222" s="37"/>
      <c r="F222" s="38">
        <f>SUM(F215:F221)</f>
        <v>500</v>
      </c>
      <c r="G222" s="38">
        <f t="shared" ref="G222:J222" si="36">SUM(G215:G221)</f>
        <v>16.899999999999999</v>
      </c>
      <c r="H222" s="38">
        <f t="shared" si="36"/>
        <v>16.7</v>
      </c>
      <c r="I222" s="38">
        <f t="shared" si="36"/>
        <v>79.17</v>
      </c>
      <c r="J222" s="38">
        <f t="shared" si="36"/>
        <v>618</v>
      </c>
      <c r="K222" s="39"/>
      <c r="L222" s="38">
        <v>101.25</v>
      </c>
    </row>
    <row r="223" spans="1:12" ht="15" x14ac:dyDescent="0.25">
      <c r="A223" s="40">
        <f>A215</f>
        <v>2</v>
      </c>
      <c r="B223" s="41">
        <f>B215</f>
        <v>6</v>
      </c>
      <c r="C223" s="42" t="s">
        <v>37</v>
      </c>
      <c r="D223" s="29" t="s">
        <v>38</v>
      </c>
      <c r="E223" s="30"/>
      <c r="F223" s="31"/>
      <c r="G223" s="31"/>
      <c r="H223" s="31"/>
      <c r="I223" s="31"/>
      <c r="J223" s="31"/>
      <c r="K223" s="32"/>
      <c r="L223" s="31"/>
    </row>
    <row r="224" spans="1:12" ht="15" x14ac:dyDescent="0.25">
      <c r="A224" s="22"/>
      <c r="B224" s="23"/>
      <c r="C224" s="24"/>
      <c r="D224" s="29" t="s">
        <v>39</v>
      </c>
      <c r="E224" s="30" t="s">
        <v>80</v>
      </c>
      <c r="F224" s="31">
        <v>250</v>
      </c>
      <c r="G224" s="31">
        <v>7.4</v>
      </c>
      <c r="H224" s="31">
        <v>8.5</v>
      </c>
      <c r="I224" s="31">
        <v>22.9</v>
      </c>
      <c r="J224" s="31">
        <v>197</v>
      </c>
      <c r="K224" s="32">
        <v>160</v>
      </c>
      <c r="L224" s="31"/>
    </row>
    <row r="225" spans="1:12" ht="15" x14ac:dyDescent="0.25">
      <c r="A225" s="22"/>
      <c r="B225" s="23"/>
      <c r="C225" s="24"/>
      <c r="D225" s="29" t="s">
        <v>41</v>
      </c>
      <c r="E225" s="30" t="s">
        <v>105</v>
      </c>
      <c r="F225" s="31">
        <v>150</v>
      </c>
      <c r="G225" s="31">
        <v>11.9</v>
      </c>
      <c r="H225" s="31">
        <v>14.6</v>
      </c>
      <c r="I225" s="31">
        <v>23.25</v>
      </c>
      <c r="J225" s="31">
        <v>366</v>
      </c>
      <c r="K225" s="32">
        <v>106</v>
      </c>
      <c r="L225" s="31"/>
    </row>
    <row r="226" spans="1:12" ht="15" x14ac:dyDescent="0.25">
      <c r="A226" s="22"/>
      <c r="B226" s="23"/>
      <c r="C226" s="24"/>
      <c r="D226" s="29" t="s">
        <v>43</v>
      </c>
      <c r="E226" s="30"/>
      <c r="F226" s="31"/>
      <c r="G226" s="31"/>
      <c r="H226" s="31"/>
      <c r="I226" s="31"/>
      <c r="J226" s="31"/>
      <c r="K226" s="32"/>
      <c r="L226" s="31"/>
    </row>
    <row r="227" spans="1:12" ht="15" x14ac:dyDescent="0.25">
      <c r="A227" s="22"/>
      <c r="B227" s="23"/>
      <c r="C227" s="24"/>
      <c r="D227" s="29" t="s">
        <v>45</v>
      </c>
      <c r="E227" s="26"/>
      <c r="F227" s="27"/>
      <c r="G227" s="27"/>
      <c r="H227" s="27"/>
      <c r="I227" s="27"/>
      <c r="J227" s="27"/>
      <c r="K227" s="28"/>
      <c r="L227" s="27"/>
    </row>
    <row r="228" spans="1:12" ht="15" x14ac:dyDescent="0.25">
      <c r="A228" s="22"/>
      <c r="B228" s="23"/>
      <c r="C228" s="24"/>
      <c r="D228" s="29" t="s">
        <v>46</v>
      </c>
      <c r="E228" s="26" t="s">
        <v>29</v>
      </c>
      <c r="F228" s="27">
        <v>60</v>
      </c>
      <c r="G228" s="27">
        <v>5.0999999999999996</v>
      </c>
      <c r="H228" s="27">
        <v>1.9</v>
      </c>
      <c r="I228" s="27">
        <v>36.6</v>
      </c>
      <c r="J228" s="27">
        <v>183.6</v>
      </c>
      <c r="K228" s="28">
        <v>428</v>
      </c>
      <c r="L228" s="27"/>
    </row>
    <row r="229" spans="1:12" ht="15" x14ac:dyDescent="0.25">
      <c r="A229" s="22"/>
      <c r="B229" s="23"/>
      <c r="C229" s="24"/>
      <c r="D229" s="29" t="s">
        <v>47</v>
      </c>
      <c r="E229" s="30"/>
      <c r="F229" s="31"/>
      <c r="G229" s="31"/>
      <c r="H229" s="31"/>
      <c r="I229" s="31"/>
      <c r="J229" s="31"/>
      <c r="K229" s="32"/>
      <c r="L229" s="31"/>
    </row>
    <row r="230" spans="1:12" ht="15" x14ac:dyDescent="0.25">
      <c r="A230" s="22"/>
      <c r="B230" s="23"/>
      <c r="C230" s="24"/>
      <c r="D230" s="25" t="s">
        <v>67</v>
      </c>
      <c r="E230" s="26" t="s">
        <v>67</v>
      </c>
      <c r="F230" s="27">
        <v>100</v>
      </c>
      <c r="G230" s="27">
        <v>0.75</v>
      </c>
      <c r="H230" s="27">
        <v>0.25</v>
      </c>
      <c r="I230" s="27">
        <v>10.5</v>
      </c>
      <c r="J230" s="27">
        <v>41</v>
      </c>
      <c r="K230" s="28">
        <v>570</v>
      </c>
      <c r="L230" s="31"/>
    </row>
    <row r="231" spans="1:12" ht="15" x14ac:dyDescent="0.25">
      <c r="A231" s="22"/>
      <c r="B231" s="23"/>
      <c r="C231" s="24"/>
      <c r="D231" s="25" t="s">
        <v>27</v>
      </c>
      <c r="E231" s="26" t="s">
        <v>55</v>
      </c>
      <c r="F231" s="27">
        <v>200</v>
      </c>
      <c r="G231" s="27">
        <v>0.2</v>
      </c>
      <c r="H231" s="27">
        <v>0</v>
      </c>
      <c r="I231" s="27">
        <v>15</v>
      </c>
      <c r="J231" s="27">
        <v>58</v>
      </c>
      <c r="K231" s="28">
        <v>685</v>
      </c>
      <c r="L231" s="31"/>
    </row>
    <row r="232" spans="1:12" ht="15" x14ac:dyDescent="0.25">
      <c r="A232" s="33"/>
      <c r="B232" s="34"/>
      <c r="C232" s="35"/>
      <c r="D232" s="36" t="s">
        <v>36</v>
      </c>
      <c r="E232" s="37"/>
      <c r="F232" s="38">
        <f>SUM(F223:F231)</f>
        <v>760</v>
      </c>
      <c r="G232" s="38">
        <f t="shared" ref="G232:J232" si="37">SUM(G223:G231)</f>
        <v>25.349999999999998</v>
      </c>
      <c r="H232" s="38">
        <f t="shared" si="37"/>
        <v>25.25</v>
      </c>
      <c r="I232" s="38">
        <f t="shared" si="37"/>
        <v>108.25</v>
      </c>
      <c r="J232" s="38">
        <f t="shared" si="37"/>
        <v>845.6</v>
      </c>
      <c r="K232" s="39"/>
      <c r="L232" s="38">
        <v>101.25</v>
      </c>
    </row>
    <row r="233" spans="1:12" ht="15.75" thickBot="1" x14ac:dyDescent="0.25">
      <c r="A233" s="43">
        <f>A215</f>
        <v>2</v>
      </c>
      <c r="B233" s="44">
        <f>B215</f>
        <v>6</v>
      </c>
      <c r="C233" s="55" t="s">
        <v>49</v>
      </c>
      <c r="D233" s="56"/>
      <c r="E233" s="45"/>
      <c r="F233" s="46">
        <f>F222+F232</f>
        <v>1260</v>
      </c>
      <c r="G233" s="46">
        <f t="shared" ref="G233:J233" si="38">G222+G232</f>
        <v>42.25</v>
      </c>
      <c r="H233" s="46">
        <f t="shared" si="38"/>
        <v>41.95</v>
      </c>
      <c r="I233" s="46">
        <f t="shared" si="38"/>
        <v>187.42000000000002</v>
      </c>
      <c r="J233" s="46">
        <f t="shared" si="38"/>
        <v>1463.6</v>
      </c>
      <c r="K233" s="46"/>
      <c r="L233" s="46">
        <f t="shared" ref="L233" si="39">L222+L232</f>
        <v>202.5</v>
      </c>
    </row>
    <row r="234" spans="1:12" ht="13.9" customHeight="1" thickBot="1" x14ac:dyDescent="0.25">
      <c r="A234" s="52"/>
      <c r="B234" s="53"/>
      <c r="C234" s="57" t="s">
        <v>106</v>
      </c>
      <c r="D234" s="58"/>
      <c r="E234" s="59"/>
      <c r="F234" s="54">
        <f>(F24+F43+F62+F81+F100+F119+F138+F157+F176+F195+F214+F233)/(IF(F24=0,0,1)+IF(F43=0,0,1)+IF(F62=0,0,1)+IF(F81=0,0,1)+IF(F100=0,0,1)+IF(F119=0,0,1)+IF(F138=0,0,1)+IF(F157=0,0,1)+IF(F176=0,0,1)+IF(F195=0,0,1)+IF(F214=0,0,1)+IF(F233=0,0,1))</f>
        <v>1278.3333333333333</v>
      </c>
      <c r="G234" s="54">
        <f t="shared" ref="G234:L234" si="40">(G24+G43+G62+G81+G100+G119+G138+G157+G176+G195+G214+G233)/(IF(G24=0,0,1)+IF(G43=0,0,1)+IF(G62=0,0,1)+IF(G81=0,0,1)+IF(G100=0,0,1)+IF(G119=0,0,1)+IF(G138=0,0,1)+IF(G157=0,0,1)+IF(G176=0,0,1)+IF(G195=0,0,1)+IF(G214=0,0,1)+IF(G233=0,0,1))</f>
        <v>43.957500000000003</v>
      </c>
      <c r="H234" s="54">
        <f t="shared" si="40"/>
        <v>44.570833333333326</v>
      </c>
      <c r="I234" s="54">
        <f>(I24+I43+I62+I81+I100+I119+I138+I157+I176+I195+I214+I233)/(IF(I24=0,0,1)+IF(I43=0,0,1)+IF(I62=0,0,1)+IF(I81=0,0,1)+IF(I100=0,0,1)+IF(I119=0,0,1)+IF(I138=0,0,1)+IF(I157=0,0,1)+IF(I176=0,0,1)+IF(I195=0,0,1)+IF(I214=0,0,1)+IF(I233=0,0,1))</f>
        <v>196.80833333333331</v>
      </c>
      <c r="J234" s="54">
        <f t="shared" si="40"/>
        <v>1388.4466666666667</v>
      </c>
      <c r="K234" s="54"/>
      <c r="L234" s="54">
        <f t="shared" si="40"/>
        <v>202.5</v>
      </c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для отправки 12 дней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2025-01-30T10:22:32Z</cp:lastPrinted>
  <dcterms:created xsi:type="dcterms:W3CDTF">2025-01-30T09:47:58Z</dcterms:created>
  <dcterms:modified xsi:type="dcterms:W3CDTF">2025-01-30T11:58:23Z</dcterms:modified>
</cp:coreProperties>
</file>